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Faglig\Kommunikasjon\Publisering\Statistikker\Til Desken\arblonn\"/>
    </mc:Choice>
  </mc:AlternateContent>
  <xr:revisionPtr revIDLastSave="0" documentId="13_ncr:1_{740D91F2-1A9A-4795-9148-F245C88535FF}" xr6:coauthVersionLast="36" xr6:coauthVersionMax="36" xr10:uidLastSave="{00000000-0000-0000-0000-000000000000}"/>
  <bookViews>
    <workbookView xWindow="0" yWindow="0" windowWidth="22950" windowHeight="8205" tabRatio="797" xr2:uid="{3593886A-C079-40D3-9F59-D336DC8F1956}"/>
  </bookViews>
  <sheets>
    <sheet name="Informasjon om datagrunnlaget" sheetId="10" r:id="rId1"/>
    <sheet name="Tabell 1" sheetId="2" r:id="rId2"/>
    <sheet name="Tabell 2" sheetId="1" r:id="rId3"/>
    <sheet name="Tabell 3" sheetId="4" r:id="rId4"/>
    <sheet name="Tabell 4" sheetId="5" r:id="rId5"/>
    <sheet name="Tabell 5" sheetId="6" r:id="rId6"/>
    <sheet name="Tabell 6" sheetId="7" r:id="rId7"/>
    <sheet name="Tabell 7" sheetId="8" r:id="rId8"/>
    <sheet name="Tabell 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9" l="1"/>
  <c r="H6" i="9" l="1"/>
  <c r="H10" i="9"/>
  <c r="H8" i="9"/>
  <c r="H12" i="9"/>
  <c r="H14" i="9"/>
  <c r="H16" i="9"/>
  <c r="H20" i="9"/>
  <c r="H18" i="9"/>
  <c r="H22" i="9"/>
  <c r="H24" i="9"/>
  <c r="H26" i="9"/>
  <c r="H30" i="9"/>
  <c r="H28" i="9"/>
  <c r="H32" i="9"/>
  <c r="H34" i="9"/>
  <c r="H36" i="9"/>
  <c r="H40" i="9"/>
  <c r="H38" i="9"/>
  <c r="H42" i="9"/>
  <c r="H44" i="9"/>
  <c r="H46" i="9"/>
  <c r="H50" i="9"/>
  <c r="H48" i="9"/>
  <c r="H52" i="9"/>
  <c r="H54" i="9"/>
  <c r="H56" i="9"/>
  <c r="H60" i="9"/>
  <c r="H58" i="9"/>
  <c r="H62" i="9"/>
  <c r="H64" i="9"/>
  <c r="H66" i="9"/>
  <c r="H70" i="9"/>
  <c r="H68" i="9"/>
  <c r="H72" i="9"/>
  <c r="H74" i="9"/>
  <c r="H76" i="9"/>
  <c r="H80" i="9"/>
  <c r="H78" i="9"/>
  <c r="H82" i="9"/>
  <c r="H84" i="9"/>
  <c r="H86" i="9"/>
  <c r="H90" i="9"/>
  <c r="H88" i="9"/>
  <c r="H92" i="9"/>
  <c r="H94" i="9"/>
  <c r="H96" i="9"/>
  <c r="H100" i="9"/>
  <c r="H98" i="9"/>
  <c r="H102" i="9"/>
  <c r="H104" i="9"/>
  <c r="H106" i="9"/>
  <c r="H110" i="9"/>
  <c r="H108" i="9"/>
  <c r="H112" i="9"/>
  <c r="H114" i="9"/>
  <c r="H116" i="9"/>
  <c r="H120" i="9"/>
  <c r="H118" i="9"/>
  <c r="H122" i="9"/>
  <c r="H4" i="9"/>
  <c r="E6" i="9"/>
  <c r="E10" i="9"/>
  <c r="E8" i="9"/>
  <c r="E14" i="9"/>
  <c r="E16" i="9"/>
  <c r="E20" i="9"/>
  <c r="E18" i="9"/>
  <c r="E22" i="9"/>
  <c r="E24" i="9"/>
  <c r="E26" i="9"/>
  <c r="E30" i="9"/>
  <c r="E28" i="9"/>
  <c r="E32" i="9"/>
  <c r="E34" i="9"/>
  <c r="E36" i="9"/>
  <c r="E40" i="9"/>
  <c r="E38" i="9"/>
  <c r="E42" i="9"/>
  <c r="E44" i="9"/>
  <c r="E46" i="9"/>
  <c r="E50" i="9"/>
  <c r="E48" i="9"/>
  <c r="E52" i="9"/>
  <c r="E54" i="9"/>
  <c r="E56" i="9"/>
  <c r="E60" i="9"/>
  <c r="E58" i="9"/>
  <c r="E62" i="9"/>
  <c r="E64" i="9"/>
  <c r="E66" i="9"/>
  <c r="E70" i="9"/>
  <c r="E68" i="9"/>
  <c r="E72" i="9"/>
  <c r="E74" i="9"/>
  <c r="E76" i="9"/>
  <c r="E80" i="9"/>
  <c r="E78" i="9"/>
  <c r="E82" i="9"/>
  <c r="E84" i="9"/>
  <c r="E86" i="9"/>
  <c r="E90" i="9"/>
  <c r="E88" i="9"/>
  <c r="E92" i="9"/>
  <c r="E94" i="9"/>
  <c r="E96" i="9"/>
  <c r="E100" i="9"/>
  <c r="E98" i="9"/>
  <c r="E102" i="9"/>
  <c r="E104" i="9"/>
  <c r="E106" i="9"/>
  <c r="E110" i="9"/>
  <c r="E108" i="9"/>
  <c r="E112" i="9"/>
  <c r="E114" i="9"/>
  <c r="E116" i="9"/>
  <c r="E120" i="9"/>
  <c r="E118" i="9"/>
  <c r="E122" i="9"/>
  <c r="E4" i="9"/>
  <c r="G6" i="8" l="1"/>
  <c r="G10" i="8"/>
  <c r="G8" i="8"/>
  <c r="G12" i="8"/>
  <c r="G4" i="8"/>
  <c r="D6" i="8"/>
  <c r="D10" i="8"/>
  <c r="D8" i="8"/>
  <c r="D12" i="8"/>
  <c r="D4" i="8"/>
  <c r="E5" i="4" l="1"/>
  <c r="D5" i="4"/>
  <c r="L5" i="4"/>
  <c r="M8" i="5"/>
  <c r="M11" i="5"/>
  <c r="M14" i="5"/>
  <c r="M17" i="5"/>
  <c r="M20" i="5"/>
  <c r="M23" i="5"/>
  <c r="M26" i="5"/>
  <c r="M29" i="5"/>
  <c r="M32" i="5"/>
  <c r="M35" i="5"/>
  <c r="M38" i="5"/>
  <c r="M5" i="5"/>
  <c r="H383" i="7"/>
  <c r="H387" i="7"/>
  <c r="H389" i="7"/>
  <c r="H391" i="7"/>
  <c r="H393" i="7"/>
  <c r="H395" i="7"/>
  <c r="H399" i="7"/>
  <c r="H401" i="7"/>
  <c r="H405" i="7"/>
  <c r="H407" i="7"/>
  <c r="H409" i="7"/>
  <c r="H381" i="7"/>
  <c r="H6" i="7"/>
  <c r="H8" i="7"/>
  <c r="H10" i="7"/>
  <c r="H12" i="7"/>
  <c r="H14" i="7"/>
  <c r="H16" i="7"/>
  <c r="H18" i="7"/>
  <c r="H20" i="7"/>
  <c r="H22" i="7"/>
  <c r="H24" i="7"/>
  <c r="H26" i="7"/>
  <c r="H28" i="7"/>
  <c r="H30" i="7"/>
  <c r="H32" i="7"/>
  <c r="H34" i="7"/>
  <c r="H36" i="7"/>
  <c r="H38" i="7"/>
  <c r="H40" i="7"/>
  <c r="H42" i="7"/>
  <c r="H44" i="7"/>
  <c r="H46" i="7"/>
  <c r="H48" i="7"/>
  <c r="H50" i="7"/>
  <c r="H52" i="7"/>
  <c r="H54" i="7"/>
  <c r="H56" i="7"/>
  <c r="H58" i="7"/>
  <c r="H60" i="7"/>
  <c r="H62" i="7"/>
  <c r="H64" i="7"/>
  <c r="H66" i="7"/>
  <c r="H68" i="7"/>
  <c r="H70" i="7"/>
  <c r="H72" i="7"/>
  <c r="H74" i="7"/>
  <c r="H76" i="7"/>
  <c r="H78" i="7"/>
  <c r="H80" i="7"/>
  <c r="H82" i="7"/>
  <c r="H84" i="7"/>
  <c r="H86" i="7"/>
  <c r="H88" i="7"/>
  <c r="H90" i="7"/>
  <c r="H92" i="7"/>
  <c r="H94" i="7"/>
  <c r="H96" i="7"/>
  <c r="H98" i="7"/>
  <c r="H100" i="7"/>
  <c r="H102" i="7"/>
  <c r="H104" i="7"/>
  <c r="H106" i="7"/>
  <c r="H108" i="7"/>
  <c r="H110" i="7"/>
  <c r="H112" i="7"/>
  <c r="H116" i="7"/>
  <c r="H118" i="7"/>
  <c r="H120" i="7"/>
  <c r="H122" i="7"/>
  <c r="H124" i="7"/>
  <c r="H128" i="7"/>
  <c r="H130" i="7"/>
  <c r="H134" i="7"/>
  <c r="H136" i="7"/>
  <c r="H138" i="7"/>
  <c r="H140" i="7"/>
  <c r="H142" i="7"/>
  <c r="H144" i="7"/>
  <c r="H146" i="7"/>
  <c r="H148" i="7"/>
  <c r="H150" i="7"/>
  <c r="H152" i="7"/>
  <c r="H154" i="7"/>
  <c r="H156" i="7"/>
  <c r="H158" i="7"/>
  <c r="H160" i="7"/>
  <c r="H162" i="7"/>
  <c r="H164" i="7"/>
  <c r="H166" i="7"/>
  <c r="H168" i="7"/>
  <c r="H170" i="7"/>
  <c r="H172" i="7"/>
  <c r="H174" i="7"/>
  <c r="H176" i="7"/>
  <c r="H178" i="7"/>
  <c r="H180" i="7"/>
  <c r="H182" i="7"/>
  <c r="H184" i="7"/>
  <c r="H186" i="7"/>
  <c r="H188" i="7"/>
  <c r="H190" i="7"/>
  <c r="H192" i="7"/>
  <c r="H194" i="7"/>
  <c r="H196" i="7"/>
  <c r="H198" i="7"/>
  <c r="H200" i="7"/>
  <c r="H202" i="7"/>
  <c r="H204" i="7"/>
  <c r="H206" i="7"/>
  <c r="H208" i="7"/>
  <c r="H210" i="7"/>
  <c r="H212" i="7"/>
  <c r="H214" i="7"/>
  <c r="H216" i="7"/>
  <c r="H218" i="7"/>
  <c r="H220" i="7"/>
  <c r="H222" i="7"/>
  <c r="H224" i="7"/>
  <c r="H226" i="7"/>
  <c r="H228" i="7"/>
  <c r="H230" i="7"/>
  <c r="H232" i="7"/>
  <c r="H234" i="7"/>
  <c r="H236" i="7"/>
  <c r="H238" i="7"/>
  <c r="H240" i="7"/>
  <c r="H242" i="7"/>
  <c r="H244" i="7"/>
  <c r="H246" i="7"/>
  <c r="H248" i="7"/>
  <c r="H250" i="7"/>
  <c r="H252" i="7"/>
  <c r="H254" i="7"/>
  <c r="H256" i="7"/>
  <c r="H258" i="7"/>
  <c r="H260" i="7"/>
  <c r="H262" i="7"/>
  <c r="H264" i="7"/>
  <c r="H266" i="7"/>
  <c r="H268" i="7"/>
  <c r="H270" i="7"/>
  <c r="H272" i="7"/>
  <c r="H274" i="7"/>
  <c r="H276" i="7"/>
  <c r="H278" i="7"/>
  <c r="H280" i="7"/>
  <c r="H282" i="7"/>
  <c r="H284" i="7"/>
  <c r="H286" i="7"/>
  <c r="H288" i="7"/>
  <c r="H290" i="7"/>
  <c r="H292" i="7"/>
  <c r="H294" i="7"/>
  <c r="H296" i="7"/>
  <c r="H298" i="7"/>
  <c r="H300" i="7"/>
  <c r="H302" i="7"/>
  <c r="H304" i="7"/>
  <c r="H306" i="7"/>
  <c r="H308" i="7"/>
  <c r="H310" i="7"/>
  <c r="H312" i="7"/>
  <c r="H314" i="7"/>
  <c r="H316" i="7"/>
  <c r="H318" i="7"/>
  <c r="H320" i="7"/>
  <c r="H322" i="7"/>
  <c r="H324" i="7"/>
  <c r="H326" i="7"/>
  <c r="H328" i="7"/>
  <c r="H330" i="7"/>
  <c r="H332" i="7"/>
  <c r="H334" i="7"/>
  <c r="H336" i="7"/>
  <c r="H338" i="7"/>
  <c r="H340" i="7"/>
  <c r="H342" i="7"/>
  <c r="H344" i="7"/>
  <c r="H346" i="7"/>
  <c r="H348" i="7"/>
  <c r="H350" i="7"/>
  <c r="H354" i="7"/>
  <c r="H356" i="7"/>
  <c r="H358" i="7"/>
  <c r="H360" i="7"/>
  <c r="H362" i="7"/>
  <c r="H366" i="7"/>
  <c r="H368" i="7"/>
  <c r="H372" i="7"/>
  <c r="H374" i="7"/>
  <c r="H376" i="7"/>
  <c r="H378" i="7"/>
  <c r="H4" i="7"/>
  <c r="G8" i="6"/>
  <c r="G6" i="6"/>
  <c r="G10" i="6"/>
  <c r="G12" i="6"/>
  <c r="G14" i="6"/>
  <c r="G16" i="6"/>
  <c r="G18" i="6"/>
  <c r="G20" i="6"/>
  <c r="G22" i="6"/>
  <c r="G24" i="6"/>
  <c r="G26" i="6"/>
  <c r="G28" i="6"/>
  <c r="G30" i="6"/>
  <c r="G32" i="6"/>
  <c r="G34" i="6"/>
  <c r="G36" i="6"/>
  <c r="G4" i="6"/>
  <c r="E383" i="7"/>
  <c r="E387" i="7"/>
  <c r="E389" i="7"/>
  <c r="E391" i="7"/>
  <c r="E393" i="7"/>
  <c r="E395" i="7"/>
  <c r="E399" i="7"/>
  <c r="E401" i="7"/>
  <c r="E405" i="7"/>
  <c r="E407" i="7"/>
  <c r="E409" i="7"/>
  <c r="E381" i="7"/>
  <c r="E6" i="7"/>
  <c r="E8" i="7"/>
  <c r="E10" i="7"/>
  <c r="E12" i="7"/>
  <c r="E14" i="7"/>
  <c r="E16" i="7"/>
  <c r="E18" i="7"/>
  <c r="E20" i="7"/>
  <c r="E22" i="7"/>
  <c r="E24" i="7"/>
  <c r="E26" i="7"/>
  <c r="E28" i="7"/>
  <c r="E30" i="7"/>
  <c r="E32" i="7"/>
  <c r="E34" i="7"/>
  <c r="E36" i="7"/>
  <c r="E38" i="7"/>
  <c r="E40" i="7"/>
  <c r="E42" i="7"/>
  <c r="E44" i="7"/>
  <c r="E46" i="7"/>
  <c r="E48" i="7"/>
  <c r="E50" i="7"/>
  <c r="E52" i="7"/>
  <c r="E54" i="7"/>
  <c r="E56" i="7"/>
  <c r="E58" i="7"/>
  <c r="E60" i="7"/>
  <c r="E62" i="7"/>
  <c r="E64" i="7"/>
  <c r="E66" i="7"/>
  <c r="E68" i="7"/>
  <c r="E70" i="7"/>
  <c r="E72" i="7"/>
  <c r="E74" i="7"/>
  <c r="E76" i="7"/>
  <c r="E78" i="7"/>
  <c r="E80" i="7"/>
  <c r="E82" i="7"/>
  <c r="E84" i="7"/>
  <c r="E86" i="7"/>
  <c r="E88" i="7"/>
  <c r="E90" i="7"/>
  <c r="E92" i="7"/>
  <c r="E94" i="7"/>
  <c r="E96" i="7"/>
  <c r="E98" i="7"/>
  <c r="E100" i="7"/>
  <c r="E102" i="7"/>
  <c r="E104" i="7"/>
  <c r="E106" i="7"/>
  <c r="E108" i="7"/>
  <c r="E110" i="7"/>
  <c r="E112" i="7"/>
  <c r="E116" i="7"/>
  <c r="E118" i="7"/>
  <c r="E120" i="7"/>
  <c r="E122" i="7"/>
  <c r="E124" i="7"/>
  <c r="E128" i="7"/>
  <c r="E130" i="7"/>
  <c r="E134" i="7"/>
  <c r="E136" i="7"/>
  <c r="E138" i="7"/>
  <c r="E140" i="7"/>
  <c r="E142" i="7"/>
  <c r="E144" i="7"/>
  <c r="E146" i="7"/>
  <c r="E148" i="7"/>
  <c r="E150" i="7"/>
  <c r="E152" i="7"/>
  <c r="E154" i="7"/>
  <c r="E156" i="7"/>
  <c r="E158" i="7"/>
  <c r="E160" i="7"/>
  <c r="E162" i="7"/>
  <c r="E164" i="7"/>
  <c r="E166" i="7"/>
  <c r="E168" i="7"/>
  <c r="E170" i="7"/>
  <c r="E172" i="7"/>
  <c r="E174" i="7"/>
  <c r="E176" i="7"/>
  <c r="E178" i="7"/>
  <c r="E180" i="7"/>
  <c r="E182" i="7"/>
  <c r="E184" i="7"/>
  <c r="E186" i="7"/>
  <c r="E188" i="7"/>
  <c r="E190" i="7"/>
  <c r="E192" i="7"/>
  <c r="E194" i="7"/>
  <c r="E196" i="7"/>
  <c r="E198" i="7"/>
  <c r="E200" i="7"/>
  <c r="E202" i="7"/>
  <c r="E204" i="7"/>
  <c r="E206" i="7"/>
  <c r="E208" i="7"/>
  <c r="E210" i="7"/>
  <c r="E212" i="7"/>
  <c r="E214" i="7"/>
  <c r="E216" i="7"/>
  <c r="E218" i="7"/>
  <c r="E220" i="7"/>
  <c r="E222" i="7"/>
  <c r="E224" i="7"/>
  <c r="E226" i="7"/>
  <c r="E228" i="7"/>
  <c r="E230" i="7"/>
  <c r="E232" i="7"/>
  <c r="E234" i="7"/>
  <c r="E236" i="7"/>
  <c r="E238" i="7"/>
  <c r="E240" i="7"/>
  <c r="E242" i="7"/>
  <c r="E244" i="7"/>
  <c r="E246" i="7"/>
  <c r="E248" i="7"/>
  <c r="E250" i="7"/>
  <c r="E252" i="7"/>
  <c r="E254" i="7"/>
  <c r="E256" i="7"/>
  <c r="E258" i="7"/>
  <c r="E260" i="7"/>
  <c r="E262" i="7"/>
  <c r="E264" i="7"/>
  <c r="E266" i="7"/>
  <c r="E268" i="7"/>
  <c r="E270" i="7"/>
  <c r="E272" i="7"/>
  <c r="E274" i="7"/>
  <c r="E276" i="7"/>
  <c r="E278" i="7"/>
  <c r="E280" i="7"/>
  <c r="E282" i="7"/>
  <c r="E284" i="7"/>
  <c r="E286" i="7"/>
  <c r="E288" i="7"/>
  <c r="E290" i="7"/>
  <c r="E292" i="7"/>
  <c r="E294" i="7"/>
  <c r="E296" i="7"/>
  <c r="E298" i="7"/>
  <c r="E300" i="7"/>
  <c r="E302" i="7"/>
  <c r="E304" i="7"/>
  <c r="E306" i="7"/>
  <c r="E308" i="7"/>
  <c r="E310" i="7"/>
  <c r="E312" i="7"/>
  <c r="E314" i="7"/>
  <c r="E316" i="7"/>
  <c r="E318" i="7"/>
  <c r="E320" i="7"/>
  <c r="E322" i="7"/>
  <c r="E324" i="7"/>
  <c r="E326" i="7"/>
  <c r="E328" i="7"/>
  <c r="E330" i="7"/>
  <c r="E332" i="7"/>
  <c r="E334" i="7"/>
  <c r="E336" i="7"/>
  <c r="E338" i="7"/>
  <c r="E340" i="7"/>
  <c r="E342" i="7"/>
  <c r="E344" i="7"/>
  <c r="E346" i="7"/>
  <c r="E348" i="7"/>
  <c r="E350" i="7"/>
  <c r="E354" i="7"/>
  <c r="E356" i="7"/>
  <c r="E358" i="7"/>
  <c r="E360" i="7"/>
  <c r="E362" i="7"/>
  <c r="E366" i="7"/>
  <c r="E368" i="7"/>
  <c r="E372" i="7"/>
  <c r="E374" i="7"/>
  <c r="E376" i="7"/>
  <c r="E378" i="7"/>
  <c r="E4" i="7"/>
  <c r="D6" i="6"/>
  <c r="D8" i="6"/>
  <c r="D10" i="6"/>
  <c r="D12" i="6"/>
  <c r="D14" i="6"/>
  <c r="D16" i="6"/>
  <c r="D18" i="6"/>
  <c r="D20" i="6"/>
  <c r="D22" i="6"/>
  <c r="D24" i="6"/>
  <c r="D26" i="6"/>
  <c r="D28" i="6"/>
  <c r="D30" i="6"/>
  <c r="D32" i="6"/>
  <c r="D34" i="6"/>
  <c r="D36" i="6"/>
  <c r="D4" i="6"/>
  <c r="F8" i="5"/>
  <c r="F11" i="5"/>
  <c r="F14" i="5"/>
  <c r="F17" i="5"/>
  <c r="F20" i="5"/>
  <c r="F23" i="5"/>
  <c r="F26" i="5"/>
  <c r="F29" i="5"/>
  <c r="F32" i="5"/>
  <c r="F35" i="5"/>
  <c r="F38" i="5"/>
  <c r="F5" i="5"/>
  <c r="E8" i="5"/>
  <c r="E11" i="5"/>
  <c r="E14" i="5"/>
  <c r="E17" i="5"/>
  <c r="E20" i="5"/>
  <c r="E23" i="5"/>
  <c r="E26" i="5"/>
  <c r="E29" i="5"/>
  <c r="E32" i="5"/>
  <c r="E35" i="5"/>
  <c r="E38" i="5"/>
  <c r="E5" i="5"/>
</calcChain>
</file>

<file path=xl/sharedStrings.xml><?xml version="1.0" encoding="utf-8"?>
<sst xmlns="http://schemas.openxmlformats.org/spreadsheetml/2006/main" count="2296" uniqueCount="97">
  <si>
    <t>01-03 Jordbruk, skogbruk og fiske</t>
  </si>
  <si>
    <t>DES100</t>
  </si>
  <si>
    <t>05-09 Bergverksdrift og utvinning</t>
  </si>
  <si>
    <t>10-33 Industri</t>
  </si>
  <si>
    <t>35-39 Elektrisitet, vann og renovasjon</t>
  </si>
  <si>
    <t>41-43 Bygge- og anleggsvirksomhet</t>
  </si>
  <si>
    <t>45-47 Varehandel, reparasjon av motorvogner</t>
  </si>
  <si>
    <t>49-53 Transport og lagring</t>
  </si>
  <si>
    <t>55-56 Overnattings- og serveringsvirksomhet</t>
  </si>
  <si>
    <t>58-63 Informasjon og kommunikasjon</t>
  </si>
  <si>
    <t>64-66 Finansiering og forsikring</t>
  </si>
  <si>
    <t>68-75 Teknisk tjenesteyting, eiendomsdrift</t>
  </si>
  <si>
    <t>77-82 Forretningsmessig tjenesteyting</t>
  </si>
  <si>
    <t>84 Off.adm., forsvar, sosialforsikring</t>
  </si>
  <si>
    <t>85 Undervisning</t>
  </si>
  <si>
    <t>88 Helse- og sosialtjenester</t>
  </si>
  <si>
    <t>90-99 Personlig tjenesteyting</t>
  </si>
  <si>
    <t>00 Uoppgitt</t>
  </si>
  <si>
    <t>Desil</t>
  </si>
  <si>
    <t>Næring</t>
  </si>
  <si>
    <t>DES20</t>
  </si>
  <si>
    <t>DES30</t>
  </si>
  <si>
    <t xml:space="preserve">DES10 </t>
  </si>
  <si>
    <t>DES40</t>
  </si>
  <si>
    <t>DES50</t>
  </si>
  <si>
    <t>DES60</t>
  </si>
  <si>
    <t>DES70</t>
  </si>
  <si>
    <t>DES80</t>
  </si>
  <si>
    <t>DES90</t>
  </si>
  <si>
    <t>03 Oslo</t>
  </si>
  <si>
    <t>11 Rogaland</t>
  </si>
  <si>
    <t>15 Møre og Romsdal</t>
  </si>
  <si>
    <t>18 Nordland</t>
  </si>
  <si>
    <t>30 Viken</t>
  </si>
  <si>
    <t>34 Innlandet</t>
  </si>
  <si>
    <t>38 Vestfold og Telemark</t>
  </si>
  <si>
    <t>42 Agder</t>
  </si>
  <si>
    <t>46 Vestland</t>
  </si>
  <si>
    <t>50 Trøndelag - Trööndelage</t>
  </si>
  <si>
    <t>54 Troms og Finnmark - Romsa ja Finnmárku</t>
  </si>
  <si>
    <t>99 Uoppgitt fylke og restkategori</t>
  </si>
  <si>
    <t>86-88 Helse- og sosialtjenester</t>
  </si>
  <si>
    <t>1-9</t>
  </si>
  <si>
    <t>10-24</t>
  </si>
  <si>
    <t>100-249</t>
  </si>
  <si>
    <t>25-99</t>
  </si>
  <si>
    <t>250 og over</t>
  </si>
  <si>
    <t>Kilde: SSB</t>
  </si>
  <si>
    <t>Under</t>
  </si>
  <si>
    <t>Over</t>
  </si>
  <si>
    <t>Sum kontantlønn over eller under 750'</t>
  </si>
  <si>
    <t>Sum kontantlønn + sum naturallønn over eller under 750'</t>
  </si>
  <si>
    <t>Gj.snitt antall måneder med positiv kontantlønn i løpet av året</t>
  </si>
  <si>
    <t>Fylker</t>
  </si>
  <si>
    <t>Fylke</t>
  </si>
  <si>
    <t>Grenseverdi (NOK)</t>
  </si>
  <si>
    <t xml:space="preserve">Næring </t>
  </si>
  <si>
    <t>Størrelse foretak*</t>
  </si>
  <si>
    <t>* Antall ansatte i foretaket er regnet som et snitt i løpet av året. Derfor kan enkelte ha verdier mellom 0-1. Disse er inkludert i gruppen 1-9. Foretak hvor antall ansatte er blanke er også inkludert i denne gruppen.</t>
  </si>
  <si>
    <t>Sum kontantlønn + sum naturallønn (NOK)</t>
  </si>
  <si>
    <t>Sum kontantlønn + sum naturallønn som overskrider 750' (NOK)</t>
  </si>
  <si>
    <t>Sum kontantlønn (NOK)</t>
  </si>
  <si>
    <t>Sum naturallønn (NOK)</t>
  </si>
  <si>
    <t>Sum kontantlønn som overskrider 750' (NOK)</t>
  </si>
  <si>
    <t>Prosentil (PROS91-PROS100)</t>
  </si>
  <si>
    <t>PROS91</t>
  </si>
  <si>
    <t>PROS92</t>
  </si>
  <si>
    <t>PROS93</t>
  </si>
  <si>
    <t>PROS94</t>
  </si>
  <si>
    <t>PROS95</t>
  </si>
  <si>
    <t>PROS96</t>
  </si>
  <si>
    <t>PROS97</t>
  </si>
  <si>
    <t>PROS98</t>
  </si>
  <si>
    <t>PROS99</t>
  </si>
  <si>
    <t>PROS100</t>
  </si>
  <si>
    <t>Tabell 1: Alle lønnstakere med  sum kontantlønn + sum naturallønn under 750 000. Populasjonen er delt opp i desiler med grenseverdier. I tillegg er desil 90-100 sett nærmere på, ved å også dele inn i prosentiler/persentiler. 2021.</t>
  </si>
  <si>
    <t>Ekstra AGA (Sum kontantlønn + sum naturallønn over 750' * 0,05) (NOK)</t>
  </si>
  <si>
    <t>.</t>
  </si>
  <si>
    <t>Om datagrunnlaget, begrensninger og beregninger</t>
  </si>
  <si>
    <t>Alle summeringer er gjort på foretaket, som har arbeidsgiveransvaret, og ikke bedrift/virksomhet som er den lokale lokasjonen. Mange personer kan ha arbeidsforhold i flere virksomheter i samme foretak, men dette er da summert opp slik at en person bare telles en gang per virksomhet. Det er foretak med sitt arbeidsgiveransvar som har ansvar for merverdiavgift, arbeidsgiveravgift osv.</t>
  </si>
  <si>
    <t>Vi benytter følgelig også videre foretakets egenskaper når vi fordeler på næring og arbeidsstedets plassering. Dette vil nødvendigvis medføre avvik fra reell plassering av arbeidsted og næring slik det benyttes i øvrig arbeidsmarkedsstatistikk.  Forenklingen er nødvendig for å unngå ytterligere komplisering av statistikken. Siden forslaget om ekstra arbeidsgiveravgift gjelder på tvers av næringer og arbeidsgiveravgiftssoner vil dette ikke påvirke de samlede beløpene, men vil kunne gi et skjevt bilde av fordelingene sammenliknet med bruk av virksomhet.</t>
  </si>
  <si>
    <t xml:space="preserve">Hele året er referanseperiode, noe som vil si at alle månedene i 2021 telles. En person må ha hatt et arbeidsforhold med positiv kontantlønn på tellingstidspunktet (16. i hver måned) den enkelte måned for å bli med i tallgrunnlaget for den måneden. Kontantlønn og naturallønn regnes derfor ut ved at de summeres over alle månedene i 2021. </t>
  </si>
  <si>
    <t>Datagrunnlaget er det samme som benyttes til statistikken antall arbeidsforhold og lønn, og omfatter bosatte og ikke-bosatte lønnstakere i alle aldersgrupper som jobber i virksomheter hjemmehørende i Norge.</t>
  </si>
  <si>
    <t>Statistikken inkluderer både kontante ytelser og naturalytelser, samlet og hver for seg. I utgangspunktet er det ønskelig å kun få med de beløpene som inngår som grunnlag for arbeidsgiveravgift, men som hovedregel vil statistikken være et underestimat av det som inngår i arbeidsgiveravgiftsgrunnlaget grunnet følgende forhold: 
-        Arbeidsgivers tilskudd til pensjonsordninger er ikke inkludert
-        Utgiftsgodtgjørelser er i sin helhet holdt utenfor. Utgiftsgodtgjørelser omfatter flere ytelser der det er kun deler av beløpene eller bare utvalgte typer utgiftsgodtgjørelse som er trekkpliktige. Fra data som anvendes her er det for kostnadskrevende å trekke ut riktige beløp
-        Kun arbeidsforhold som er åpne i uker som inkluderer den 16., vanligvis tredje uke i måneden er med</t>
  </si>
  <si>
    <t>Antall jobber</t>
  </si>
  <si>
    <t>Andel jobber med sum kontantlønn over 750'</t>
  </si>
  <si>
    <t>Andel jobber med sum kontantlønn + sum naturallønn over 750'</t>
  </si>
  <si>
    <t>Andel jobber i næringen med sum kontantlønn + sum naturallønn over 750'</t>
  </si>
  <si>
    <t>Tabell 7: Jobber etter sum kontantlønn + sum naturallønn over og under 750 000 fordelt etter størrelse på foretak*. 2021.</t>
  </si>
  <si>
    <t>Andel jobber i med sum kontantlønn + sum naturallønn over 750'</t>
  </si>
  <si>
    <t>Tabell 6: Jobber etter sum kontantlønn + sum naturallønn over og under 750 000 fordelt etter fylke og næring. 2021.</t>
  </si>
  <si>
    <t>Tabell 5: Jobber etter sum kontantlønn + sum naturallønn over og under 750 000 fordelt etter næring. 2021.</t>
  </si>
  <si>
    <t>Tabell 3: Jobber etter sum kontantlønn og sum kontantlønn + sum naturallønn over og under 750 000. 2021.</t>
  </si>
  <si>
    <t>Tabell 4: Jobber etter sum kontantlønn og sum kontantlønn + sum naturallønn over og under 750 000 fordelt etter fylke. 2021.</t>
  </si>
  <si>
    <t>Tabell 2: Alle jobber med årslønn sum kontantlønn + sum naturallønn under 750 000. Populasjonen er delt opp i desiler med  grenseverdier etter næring. 2021.</t>
  </si>
  <si>
    <t>For mer informasjon se statistikken antall arbeidsforhold og lønn: https://www.ssb.no/arbeid-og-lonn/sysselsetting/statistikk/antall-arbeidsforhold-og-lonn</t>
  </si>
  <si>
    <t>Tabell 8: Jobber etter sum kontantlønn + sum naturallønn over og under 750 000 fordelt etter fylke og størrelse på foretak*.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</si>
</sst>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_-;\-* #,##0_-;_-* &quot;-&quot;??_-;_-@_-"/>
    <numFmt numFmtId="166" formatCode="0.0\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
    <xf numFmtId="0" fontId="0" fillId="0" borderId="0" xfId="0"/>
    <xf numFmtId="0" fontId="0" fillId="0" borderId="0" xfId="0" applyNumberFormat="1"/>
    <xf numFmtId="2" fontId="0" fillId="0" borderId="0" xfId="0" applyNumberFormat="1"/>
    <xf numFmtId="49" fontId="0" fillId="0" borderId="0" xfId="0" applyNumberFormat="1"/>
    <xf numFmtId="164" fontId="0" fillId="0" borderId="0" xfId="1" applyNumberFormat="1" applyFont="1"/>
    <xf numFmtId="165" fontId="0" fillId="0" borderId="0" xfId="1" applyNumberFormat="1" applyFont="1"/>
    <xf numFmtId="166" fontId="0" fillId="0" borderId="0" xfId="2" applyNumberFormat="1" applyFont="1"/>
    <xf numFmtId="10" fontId="0" fillId="0" borderId="0" xfId="2" applyNumberFormat="1" applyFont="1"/>
    <xf numFmtId="49" fontId="2" fillId="0" borderId="0" xfId="0" applyNumberFormat="1" applyFont="1" applyAlignment="1">
      <alignment wrapText="1"/>
    </xf>
    <xf numFmtId="0" fontId="2" fillId="0" borderId="0" xfId="0" applyFont="1"/>
    <xf numFmtId="49" fontId="2" fillId="0" borderId="0" xfId="0" applyNumberFormat="1" applyFont="1"/>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224CE-C894-4CCB-8E88-2767F0D9722B}">
  <dimension ref="A1:A9"/>
  <sheetViews>
    <sheetView tabSelected="1" workbookViewId="0">
      <selection activeCell="A9" sqref="A9"/>
    </sheetView>
  </sheetViews>
  <sheetFormatPr baseColWidth="10" defaultRowHeight="15" x14ac:dyDescent="0.25"/>
  <cols>
    <col min="1" max="1" width="80.28515625" customWidth="1"/>
  </cols>
  <sheetData>
    <row r="1" spans="1:1" x14ac:dyDescent="0.25">
      <c r="A1" s="9" t="s">
        <v>78</v>
      </c>
    </row>
    <row r="2" spans="1:1" ht="45" x14ac:dyDescent="0.25">
      <c r="A2" s="12" t="s">
        <v>82</v>
      </c>
    </row>
    <row r="3" spans="1:1" ht="77.45" customHeight="1" x14ac:dyDescent="0.25">
      <c r="A3" s="12" t="s">
        <v>79</v>
      </c>
    </row>
    <row r="4" spans="1:1" ht="105" x14ac:dyDescent="0.25">
      <c r="A4" s="13" t="s">
        <v>80</v>
      </c>
    </row>
    <row r="5" spans="1:1" ht="75" x14ac:dyDescent="0.25">
      <c r="A5" s="12" t="s">
        <v>81</v>
      </c>
    </row>
    <row r="6" spans="1:1" ht="160.9" customHeight="1" x14ac:dyDescent="0.25">
      <c r="A6" s="12" t="s">
        <v>83</v>
      </c>
    </row>
    <row r="7" spans="1:1" x14ac:dyDescent="0.25">
      <c r="A7" s="14"/>
    </row>
    <row r="8" spans="1:1" ht="45" x14ac:dyDescent="0.25">
      <c r="A8" s="14" t="s">
        <v>95</v>
      </c>
    </row>
    <row r="9" spans="1:1" x14ac:dyDescent="0.25">
      <c r="A9" s="1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4F8A-22A4-49A1-B662-3FBAF374F342}">
  <dimension ref="A1:C27"/>
  <sheetViews>
    <sheetView zoomScale="90" zoomScaleNormal="90" workbookViewId="0">
      <selection activeCell="H17" sqref="H17"/>
    </sheetView>
  </sheetViews>
  <sheetFormatPr baseColWidth="10" defaultRowHeight="15" x14ac:dyDescent="0.25"/>
  <cols>
    <col min="1" max="1" width="22.7109375" customWidth="1"/>
    <col min="2" max="2" width="12.140625" customWidth="1"/>
  </cols>
  <sheetData>
    <row r="1" spans="1:3" x14ac:dyDescent="0.25">
      <c r="A1" t="s">
        <v>75</v>
      </c>
    </row>
    <row r="2" spans="1:3" ht="30.75" customHeight="1" x14ac:dyDescent="0.25">
      <c r="A2" s="9" t="s">
        <v>18</v>
      </c>
      <c r="B2" s="11" t="s">
        <v>55</v>
      </c>
      <c r="C2" s="11" t="s">
        <v>84</v>
      </c>
    </row>
    <row r="3" spans="1:3" x14ac:dyDescent="0.25">
      <c r="A3" s="3" t="s">
        <v>22</v>
      </c>
      <c r="B3" s="5">
        <v>5240</v>
      </c>
      <c r="C3" s="5">
        <v>401219</v>
      </c>
    </row>
    <row r="4" spans="1:3" x14ac:dyDescent="0.25">
      <c r="A4" s="3" t="s">
        <v>20</v>
      </c>
      <c r="B4" s="5">
        <v>17550</v>
      </c>
      <c r="C4" s="5">
        <v>401220</v>
      </c>
    </row>
    <row r="5" spans="1:3" x14ac:dyDescent="0.25">
      <c r="A5" s="3" t="s">
        <v>21</v>
      </c>
      <c r="B5" s="5">
        <v>41510</v>
      </c>
      <c r="C5" s="5">
        <v>401219</v>
      </c>
    </row>
    <row r="6" spans="1:3" x14ac:dyDescent="0.25">
      <c r="A6" s="3" t="s">
        <v>23</v>
      </c>
      <c r="B6" s="5">
        <v>86490</v>
      </c>
      <c r="C6" s="5">
        <v>401220</v>
      </c>
    </row>
    <row r="7" spans="1:3" x14ac:dyDescent="0.25">
      <c r="A7" s="3" t="s">
        <v>24</v>
      </c>
      <c r="B7" s="5">
        <v>168000</v>
      </c>
      <c r="C7" s="5">
        <v>401219</v>
      </c>
    </row>
    <row r="8" spans="1:3" x14ac:dyDescent="0.25">
      <c r="A8" s="3" t="s">
        <v>25</v>
      </c>
      <c r="B8" s="5">
        <v>283350</v>
      </c>
      <c r="C8" s="5">
        <v>401220</v>
      </c>
    </row>
    <row r="9" spans="1:3" x14ac:dyDescent="0.25">
      <c r="A9" s="3" t="s">
        <v>26</v>
      </c>
      <c r="B9" s="5">
        <v>414690</v>
      </c>
      <c r="C9" s="5">
        <v>401219</v>
      </c>
    </row>
    <row r="10" spans="1:3" x14ac:dyDescent="0.25">
      <c r="A10" s="3" t="s">
        <v>27</v>
      </c>
      <c r="B10" s="5">
        <v>511500</v>
      </c>
      <c r="C10" s="5">
        <v>401220</v>
      </c>
    </row>
    <row r="11" spans="1:3" x14ac:dyDescent="0.25">
      <c r="A11" s="3" t="s">
        <v>28</v>
      </c>
      <c r="B11" s="5">
        <v>605660</v>
      </c>
      <c r="C11" s="5">
        <v>401219</v>
      </c>
    </row>
    <row r="12" spans="1:3" x14ac:dyDescent="0.25">
      <c r="A12" t="s">
        <v>1</v>
      </c>
      <c r="B12" s="5">
        <v>750000</v>
      </c>
      <c r="C12" s="5">
        <v>401220</v>
      </c>
    </row>
    <row r="14" spans="1:3" ht="30" customHeight="1" x14ac:dyDescent="0.25">
      <c r="A14" s="8" t="s">
        <v>64</v>
      </c>
      <c r="B14" s="11" t="s">
        <v>55</v>
      </c>
      <c r="C14" s="11" t="s">
        <v>84</v>
      </c>
    </row>
    <row r="15" spans="1:3" x14ac:dyDescent="0.25">
      <c r="A15" s="3" t="s">
        <v>65</v>
      </c>
      <c r="B15" s="5">
        <v>616360</v>
      </c>
      <c r="C15" s="5">
        <v>40122</v>
      </c>
    </row>
    <row r="16" spans="1:3" x14ac:dyDescent="0.25">
      <c r="A16" s="3" t="s">
        <v>66</v>
      </c>
      <c r="B16" s="5">
        <v>627530</v>
      </c>
      <c r="C16" s="5">
        <v>40122</v>
      </c>
    </row>
    <row r="17" spans="1:3" x14ac:dyDescent="0.25">
      <c r="A17" s="3" t="s">
        <v>67</v>
      </c>
      <c r="B17" s="5">
        <v>639100</v>
      </c>
      <c r="C17" s="5">
        <v>40122</v>
      </c>
    </row>
    <row r="18" spans="1:3" x14ac:dyDescent="0.25">
      <c r="A18" s="3" t="s">
        <v>68</v>
      </c>
      <c r="B18" s="5">
        <v>651460</v>
      </c>
      <c r="C18" s="5">
        <v>40122</v>
      </c>
    </row>
    <row r="19" spans="1:3" x14ac:dyDescent="0.25">
      <c r="A19" s="3" t="s">
        <v>69</v>
      </c>
      <c r="B19" s="5">
        <v>664750</v>
      </c>
      <c r="C19" s="5">
        <v>40122</v>
      </c>
    </row>
    <row r="20" spans="1:3" x14ac:dyDescent="0.25">
      <c r="A20" s="3" t="s">
        <v>70</v>
      </c>
      <c r="B20" s="5">
        <v>679140</v>
      </c>
      <c r="C20" s="5">
        <v>40122</v>
      </c>
    </row>
    <row r="21" spans="1:3" x14ac:dyDescent="0.25">
      <c r="A21" s="3" t="s">
        <v>71</v>
      </c>
      <c r="B21" s="5">
        <v>694610</v>
      </c>
      <c r="C21" s="5">
        <v>40122</v>
      </c>
    </row>
    <row r="22" spans="1:3" x14ac:dyDescent="0.25">
      <c r="A22" s="3" t="s">
        <v>72</v>
      </c>
      <c r="B22" s="5">
        <v>711270</v>
      </c>
      <c r="C22" s="5">
        <v>40122</v>
      </c>
    </row>
    <row r="23" spans="1:3" x14ac:dyDescent="0.25">
      <c r="A23" s="3" t="s">
        <v>73</v>
      </c>
      <c r="B23" s="5">
        <v>729640</v>
      </c>
      <c r="C23" s="5">
        <v>40122</v>
      </c>
    </row>
    <row r="24" spans="1:3" x14ac:dyDescent="0.25">
      <c r="A24" s="3" t="s">
        <v>74</v>
      </c>
      <c r="B24" s="5">
        <v>750000</v>
      </c>
      <c r="C24" s="5">
        <v>40122</v>
      </c>
    </row>
    <row r="27" spans="1:3" x14ac:dyDescent="0.25">
      <c r="A27" s="3"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5321-BAAA-4C0B-A8E5-D24CAA3CBB19}">
  <dimension ref="A1:D175"/>
  <sheetViews>
    <sheetView zoomScale="90" zoomScaleNormal="90" workbookViewId="0">
      <selection activeCell="K33" sqref="K33"/>
    </sheetView>
  </sheetViews>
  <sheetFormatPr baseColWidth="10" defaultRowHeight="15" x14ac:dyDescent="0.25"/>
  <cols>
    <col min="1" max="1" width="42.140625" bestFit="1" customWidth="1"/>
    <col min="2" max="2" width="7.28515625" bestFit="1" customWidth="1"/>
    <col min="3" max="3" width="12" bestFit="1" customWidth="1"/>
    <col min="4" max="4" width="11.28515625" customWidth="1"/>
  </cols>
  <sheetData>
    <row r="1" spans="1:4" x14ac:dyDescent="0.25">
      <c r="A1" t="s">
        <v>94</v>
      </c>
    </row>
    <row r="2" spans="1:4" ht="30.75" customHeight="1" x14ac:dyDescent="0.25">
      <c r="A2" s="9" t="s">
        <v>19</v>
      </c>
      <c r="B2" s="9" t="s">
        <v>18</v>
      </c>
      <c r="C2" s="11" t="s">
        <v>55</v>
      </c>
      <c r="D2" s="11" t="s">
        <v>84</v>
      </c>
    </row>
    <row r="3" spans="1:4" x14ac:dyDescent="0.25">
      <c r="A3" t="s">
        <v>0</v>
      </c>
      <c r="B3" s="3" t="s">
        <v>22</v>
      </c>
      <c r="C3" s="5">
        <v>2580</v>
      </c>
      <c r="D3" s="5">
        <v>9414</v>
      </c>
    </row>
    <row r="4" spans="1:4" x14ac:dyDescent="0.25">
      <c r="A4" t="s">
        <v>0</v>
      </c>
      <c r="B4" s="3" t="s">
        <v>20</v>
      </c>
      <c r="C4" s="5">
        <v>6490</v>
      </c>
      <c r="D4" s="5">
        <v>9415</v>
      </c>
    </row>
    <row r="5" spans="1:4" x14ac:dyDescent="0.25">
      <c r="A5" t="s">
        <v>0</v>
      </c>
      <c r="B5" s="3" t="s">
        <v>21</v>
      </c>
      <c r="C5" s="5">
        <v>12000</v>
      </c>
      <c r="D5" s="5">
        <v>9414</v>
      </c>
    </row>
    <row r="6" spans="1:4" x14ac:dyDescent="0.25">
      <c r="A6" t="s">
        <v>0</v>
      </c>
      <c r="B6" s="3" t="s">
        <v>23</v>
      </c>
      <c r="C6" s="5">
        <v>20000</v>
      </c>
      <c r="D6" s="5">
        <v>9415</v>
      </c>
    </row>
    <row r="7" spans="1:4" x14ac:dyDescent="0.25">
      <c r="A7" t="s">
        <v>0</v>
      </c>
      <c r="B7" s="3" t="s">
        <v>24</v>
      </c>
      <c r="C7" s="5">
        <v>31900</v>
      </c>
      <c r="D7" s="5">
        <v>9415</v>
      </c>
    </row>
    <row r="8" spans="1:4" x14ac:dyDescent="0.25">
      <c r="A8" t="s">
        <v>0</v>
      </c>
      <c r="B8" s="3" t="s">
        <v>25</v>
      </c>
      <c r="C8" s="5">
        <v>51670</v>
      </c>
      <c r="D8" s="5">
        <v>9414</v>
      </c>
    </row>
    <row r="9" spans="1:4" x14ac:dyDescent="0.25">
      <c r="A9" t="s">
        <v>0</v>
      </c>
      <c r="B9" s="3" t="s">
        <v>26</v>
      </c>
      <c r="C9" s="5">
        <v>93400</v>
      </c>
      <c r="D9" s="5">
        <v>9415</v>
      </c>
    </row>
    <row r="10" spans="1:4" x14ac:dyDescent="0.25">
      <c r="A10" t="s">
        <v>0</v>
      </c>
      <c r="B10" s="3" t="s">
        <v>27</v>
      </c>
      <c r="C10" s="5">
        <v>200000</v>
      </c>
      <c r="D10" s="5">
        <v>9414</v>
      </c>
    </row>
    <row r="11" spans="1:4" x14ac:dyDescent="0.25">
      <c r="A11" t="s">
        <v>0</v>
      </c>
      <c r="B11" s="3" t="s">
        <v>28</v>
      </c>
      <c r="C11" s="5">
        <v>443440</v>
      </c>
      <c r="D11" s="5">
        <v>9415</v>
      </c>
    </row>
    <row r="12" spans="1:4" x14ac:dyDescent="0.25">
      <c r="A12" t="s">
        <v>0</v>
      </c>
      <c r="B12" s="3" t="s">
        <v>1</v>
      </c>
      <c r="C12" s="5">
        <v>750000</v>
      </c>
      <c r="D12" s="5">
        <v>9415</v>
      </c>
    </row>
    <row r="13" spans="1:4" x14ac:dyDescent="0.25">
      <c r="A13" t="s">
        <v>2</v>
      </c>
      <c r="B13" s="3" t="s">
        <v>22</v>
      </c>
      <c r="C13" s="5">
        <v>56710</v>
      </c>
      <c r="D13" s="5">
        <v>2649</v>
      </c>
    </row>
    <row r="14" spans="1:4" x14ac:dyDescent="0.25">
      <c r="A14" t="s">
        <v>2</v>
      </c>
      <c r="B14" s="3" t="s">
        <v>20</v>
      </c>
      <c r="C14" s="5">
        <v>144670</v>
      </c>
      <c r="D14" s="5">
        <v>2649</v>
      </c>
    </row>
    <row r="15" spans="1:4" x14ac:dyDescent="0.25">
      <c r="A15" t="s">
        <v>2</v>
      </c>
      <c r="B15" s="3" t="s">
        <v>21</v>
      </c>
      <c r="C15" s="5">
        <v>253810</v>
      </c>
      <c r="D15" s="5">
        <v>2649</v>
      </c>
    </row>
    <row r="16" spans="1:4" x14ac:dyDescent="0.25">
      <c r="A16" t="s">
        <v>2</v>
      </c>
      <c r="B16" s="3" t="s">
        <v>23</v>
      </c>
      <c r="C16" s="5">
        <v>377940</v>
      </c>
      <c r="D16" s="5">
        <v>2650</v>
      </c>
    </row>
    <row r="17" spans="1:4" x14ac:dyDescent="0.25">
      <c r="A17" t="s">
        <v>2</v>
      </c>
      <c r="B17" s="3" t="s">
        <v>24</v>
      </c>
      <c r="C17" s="5">
        <v>487740</v>
      </c>
      <c r="D17" s="5">
        <v>2649</v>
      </c>
    </row>
    <row r="18" spans="1:4" x14ac:dyDescent="0.25">
      <c r="A18" t="s">
        <v>2</v>
      </c>
      <c r="B18" s="3" t="s">
        <v>25</v>
      </c>
      <c r="C18" s="5">
        <v>561220</v>
      </c>
      <c r="D18" s="5">
        <v>2649</v>
      </c>
    </row>
    <row r="19" spans="1:4" x14ac:dyDescent="0.25">
      <c r="A19" t="s">
        <v>2</v>
      </c>
      <c r="B19" s="3" t="s">
        <v>26</v>
      </c>
      <c r="C19" s="5">
        <v>612460</v>
      </c>
      <c r="D19" s="5">
        <v>2650</v>
      </c>
    </row>
    <row r="20" spans="1:4" x14ac:dyDescent="0.25">
      <c r="A20" t="s">
        <v>2</v>
      </c>
      <c r="B20" s="3" t="s">
        <v>27</v>
      </c>
      <c r="C20" s="5">
        <v>661210</v>
      </c>
      <c r="D20" s="5">
        <v>2649</v>
      </c>
    </row>
    <row r="21" spans="1:4" x14ac:dyDescent="0.25">
      <c r="A21" t="s">
        <v>2</v>
      </c>
      <c r="B21" s="3" t="s">
        <v>28</v>
      </c>
      <c r="C21" s="5">
        <v>706500</v>
      </c>
      <c r="D21" s="5">
        <v>2649</v>
      </c>
    </row>
    <row r="22" spans="1:4" x14ac:dyDescent="0.25">
      <c r="A22" t="s">
        <v>2</v>
      </c>
      <c r="B22" s="3" t="s">
        <v>1</v>
      </c>
      <c r="C22" s="5">
        <v>749980</v>
      </c>
      <c r="D22" s="5">
        <v>2650</v>
      </c>
    </row>
    <row r="23" spans="1:4" x14ac:dyDescent="0.25">
      <c r="A23" t="s">
        <v>3</v>
      </c>
      <c r="B23" s="3" t="s">
        <v>22</v>
      </c>
      <c r="C23" s="5">
        <v>19310</v>
      </c>
      <c r="D23" s="5">
        <v>23699</v>
      </c>
    </row>
    <row r="24" spans="1:4" x14ac:dyDescent="0.25">
      <c r="A24" t="s">
        <v>3</v>
      </c>
      <c r="B24" s="3" t="s">
        <v>20</v>
      </c>
      <c r="C24" s="5">
        <v>59840</v>
      </c>
      <c r="D24" s="5">
        <v>23700</v>
      </c>
    </row>
    <row r="25" spans="1:4" x14ac:dyDescent="0.25">
      <c r="A25" t="s">
        <v>3</v>
      </c>
      <c r="B25" s="3" t="s">
        <v>21</v>
      </c>
      <c r="C25" s="5">
        <v>135450</v>
      </c>
      <c r="D25" s="5">
        <v>23700</v>
      </c>
    </row>
    <row r="26" spans="1:4" x14ac:dyDescent="0.25">
      <c r="A26" t="s">
        <v>3</v>
      </c>
      <c r="B26" s="3" t="s">
        <v>23</v>
      </c>
      <c r="C26" s="5">
        <v>246740</v>
      </c>
      <c r="D26" s="5">
        <v>23700</v>
      </c>
    </row>
    <row r="27" spans="1:4" x14ac:dyDescent="0.25">
      <c r="A27" t="s">
        <v>3</v>
      </c>
      <c r="B27" s="3" t="s">
        <v>24</v>
      </c>
      <c r="C27" s="5">
        <v>372060</v>
      </c>
      <c r="D27" s="5">
        <v>23700</v>
      </c>
    </row>
    <row r="28" spans="1:4" x14ac:dyDescent="0.25">
      <c r="A28" t="s">
        <v>3</v>
      </c>
      <c r="B28" s="3" t="s">
        <v>25</v>
      </c>
      <c r="C28" s="5">
        <v>457010</v>
      </c>
      <c r="D28" s="5">
        <v>23699</v>
      </c>
    </row>
    <row r="29" spans="1:4" x14ac:dyDescent="0.25">
      <c r="A29" t="s">
        <v>3</v>
      </c>
      <c r="B29" s="3" t="s">
        <v>26</v>
      </c>
      <c r="C29" s="5">
        <v>519080</v>
      </c>
      <c r="D29" s="5">
        <v>23700</v>
      </c>
    </row>
    <row r="30" spans="1:4" x14ac:dyDescent="0.25">
      <c r="A30" t="s">
        <v>3</v>
      </c>
      <c r="B30" s="3" t="s">
        <v>27</v>
      </c>
      <c r="C30" s="5">
        <v>582130</v>
      </c>
      <c r="D30" s="5">
        <v>23700</v>
      </c>
    </row>
    <row r="31" spans="1:4" x14ac:dyDescent="0.25">
      <c r="A31" t="s">
        <v>3</v>
      </c>
      <c r="B31" s="3" t="s">
        <v>28</v>
      </c>
      <c r="C31" s="5">
        <v>654470</v>
      </c>
      <c r="D31" s="5">
        <v>23700</v>
      </c>
    </row>
    <row r="32" spans="1:4" x14ac:dyDescent="0.25">
      <c r="A32" t="s">
        <v>3</v>
      </c>
      <c r="B32" s="3" t="s">
        <v>1</v>
      </c>
      <c r="C32" s="5">
        <v>749990</v>
      </c>
      <c r="D32" s="5">
        <v>23700</v>
      </c>
    </row>
    <row r="33" spans="1:4" x14ac:dyDescent="0.25">
      <c r="A33" t="s">
        <v>4</v>
      </c>
      <c r="B33" s="3" t="s">
        <v>22</v>
      </c>
      <c r="C33" s="5">
        <v>11020</v>
      </c>
      <c r="D33" s="5">
        <v>3311</v>
      </c>
    </row>
    <row r="34" spans="1:4" x14ac:dyDescent="0.25">
      <c r="A34" t="s">
        <v>4</v>
      </c>
      <c r="B34" s="3" t="s">
        <v>20</v>
      </c>
      <c r="C34" s="5">
        <v>38380</v>
      </c>
      <c r="D34" s="5">
        <v>3311</v>
      </c>
    </row>
    <row r="35" spans="1:4" x14ac:dyDescent="0.25">
      <c r="A35" t="s">
        <v>4</v>
      </c>
      <c r="B35" s="3" t="s">
        <v>21</v>
      </c>
      <c r="C35" s="5">
        <v>88530</v>
      </c>
      <c r="D35" s="5">
        <v>3311</v>
      </c>
    </row>
    <row r="36" spans="1:4" x14ac:dyDescent="0.25">
      <c r="A36" t="s">
        <v>4</v>
      </c>
      <c r="B36" s="3" t="s">
        <v>23</v>
      </c>
      <c r="C36" s="5">
        <v>208970</v>
      </c>
      <c r="D36" s="5">
        <v>3311</v>
      </c>
    </row>
    <row r="37" spans="1:4" x14ac:dyDescent="0.25">
      <c r="A37" t="s">
        <v>4</v>
      </c>
      <c r="B37" s="3" t="s">
        <v>24</v>
      </c>
      <c r="C37" s="5">
        <v>357610</v>
      </c>
      <c r="D37" s="5">
        <v>3311</v>
      </c>
    </row>
    <row r="38" spans="1:4" x14ac:dyDescent="0.25">
      <c r="A38" t="s">
        <v>4</v>
      </c>
      <c r="B38" s="3" t="s">
        <v>25</v>
      </c>
      <c r="C38" s="5">
        <v>471880</v>
      </c>
      <c r="D38" s="5">
        <v>3311</v>
      </c>
    </row>
    <row r="39" spans="1:4" x14ac:dyDescent="0.25">
      <c r="A39" t="s">
        <v>4</v>
      </c>
      <c r="B39" s="3" t="s">
        <v>26</v>
      </c>
      <c r="C39" s="5">
        <v>540810</v>
      </c>
      <c r="D39" s="5">
        <v>3311</v>
      </c>
    </row>
    <row r="40" spans="1:4" x14ac:dyDescent="0.25">
      <c r="A40" t="s">
        <v>4</v>
      </c>
      <c r="B40" s="3" t="s">
        <v>27</v>
      </c>
      <c r="C40" s="5">
        <v>608630</v>
      </c>
      <c r="D40" s="5">
        <v>3311</v>
      </c>
    </row>
    <row r="41" spans="1:4" x14ac:dyDescent="0.25">
      <c r="A41" t="s">
        <v>4</v>
      </c>
      <c r="B41" s="3" t="s">
        <v>28</v>
      </c>
      <c r="C41" s="5">
        <v>678390</v>
      </c>
      <c r="D41" s="5">
        <v>3311</v>
      </c>
    </row>
    <row r="42" spans="1:4" x14ac:dyDescent="0.25">
      <c r="A42" t="s">
        <v>4</v>
      </c>
      <c r="B42" s="3" t="s">
        <v>1</v>
      </c>
      <c r="C42" s="5">
        <v>750000</v>
      </c>
      <c r="D42" s="5">
        <v>3311</v>
      </c>
    </row>
    <row r="43" spans="1:4" x14ac:dyDescent="0.25">
      <c r="A43" t="s">
        <v>5</v>
      </c>
      <c r="B43" s="3" t="s">
        <v>22</v>
      </c>
      <c r="C43" s="5">
        <v>21390</v>
      </c>
      <c r="D43" s="5">
        <v>30043</v>
      </c>
    </row>
    <row r="44" spans="1:4" x14ac:dyDescent="0.25">
      <c r="A44" t="s">
        <v>5</v>
      </c>
      <c r="B44" s="3" t="s">
        <v>20</v>
      </c>
      <c r="C44" s="5">
        <v>59780</v>
      </c>
      <c r="D44" s="5">
        <v>30043</v>
      </c>
    </row>
    <row r="45" spans="1:4" x14ac:dyDescent="0.25">
      <c r="A45" t="s">
        <v>5</v>
      </c>
      <c r="B45" s="3" t="s">
        <v>21</v>
      </c>
      <c r="C45" s="5">
        <v>121530</v>
      </c>
      <c r="D45" s="5">
        <v>30043</v>
      </c>
    </row>
    <row r="46" spans="1:4" x14ac:dyDescent="0.25">
      <c r="A46" t="s">
        <v>5</v>
      </c>
      <c r="B46" s="3" t="s">
        <v>23</v>
      </c>
      <c r="C46" s="5">
        <v>209860</v>
      </c>
      <c r="D46" s="5">
        <v>30043</v>
      </c>
    </row>
    <row r="47" spans="1:4" x14ac:dyDescent="0.25">
      <c r="A47" t="s">
        <v>5</v>
      </c>
      <c r="B47" s="3" t="s">
        <v>24</v>
      </c>
      <c r="C47" s="5">
        <v>312880</v>
      </c>
      <c r="D47" s="5">
        <v>30043</v>
      </c>
    </row>
    <row r="48" spans="1:4" x14ac:dyDescent="0.25">
      <c r="A48" t="s">
        <v>5</v>
      </c>
      <c r="B48" s="3" t="s">
        <v>25</v>
      </c>
      <c r="C48" s="5">
        <v>415560</v>
      </c>
      <c r="D48" s="5">
        <v>30043</v>
      </c>
    </row>
    <row r="49" spans="1:4" x14ac:dyDescent="0.25">
      <c r="A49" t="s">
        <v>5</v>
      </c>
      <c r="B49" s="3" t="s">
        <v>26</v>
      </c>
      <c r="C49" s="5">
        <v>494060</v>
      </c>
      <c r="D49" s="5">
        <v>30043</v>
      </c>
    </row>
    <row r="50" spans="1:4" x14ac:dyDescent="0.25">
      <c r="A50" t="s">
        <v>5</v>
      </c>
      <c r="B50" s="3" t="s">
        <v>27</v>
      </c>
      <c r="C50" s="5">
        <v>559100</v>
      </c>
      <c r="D50" s="5">
        <v>30043</v>
      </c>
    </row>
    <row r="51" spans="1:4" x14ac:dyDescent="0.25">
      <c r="A51" t="s">
        <v>5</v>
      </c>
      <c r="B51" s="3" t="s">
        <v>28</v>
      </c>
      <c r="C51" s="5">
        <v>633430</v>
      </c>
      <c r="D51" s="5">
        <v>30043</v>
      </c>
    </row>
    <row r="52" spans="1:4" x14ac:dyDescent="0.25">
      <c r="A52" t="s">
        <v>5</v>
      </c>
      <c r="B52" s="3" t="s">
        <v>1</v>
      </c>
      <c r="C52" s="5">
        <v>750000</v>
      </c>
      <c r="D52" s="5">
        <v>30044</v>
      </c>
    </row>
    <row r="53" spans="1:4" x14ac:dyDescent="0.25">
      <c r="A53" t="s">
        <v>6</v>
      </c>
      <c r="B53" s="3" t="s">
        <v>22</v>
      </c>
      <c r="C53" s="5">
        <v>7920</v>
      </c>
      <c r="D53" s="5">
        <v>50854</v>
      </c>
    </row>
    <row r="54" spans="1:4" x14ac:dyDescent="0.25">
      <c r="A54" t="s">
        <v>6</v>
      </c>
      <c r="B54" s="3" t="s">
        <v>20</v>
      </c>
      <c r="C54" s="5">
        <v>22790</v>
      </c>
      <c r="D54" s="5">
        <v>50855</v>
      </c>
    </row>
    <row r="55" spans="1:4" x14ac:dyDescent="0.25">
      <c r="A55" t="s">
        <v>6</v>
      </c>
      <c r="B55" s="3" t="s">
        <v>21</v>
      </c>
      <c r="C55" s="5">
        <v>44640</v>
      </c>
      <c r="D55" s="5">
        <v>50854</v>
      </c>
    </row>
    <row r="56" spans="1:4" x14ac:dyDescent="0.25">
      <c r="A56" t="s">
        <v>6</v>
      </c>
      <c r="B56" s="3" t="s">
        <v>23</v>
      </c>
      <c r="C56" s="5">
        <v>77210</v>
      </c>
      <c r="D56" s="5">
        <v>50855</v>
      </c>
    </row>
    <row r="57" spans="1:4" x14ac:dyDescent="0.25">
      <c r="A57" t="s">
        <v>6</v>
      </c>
      <c r="B57" s="3" t="s">
        <v>24</v>
      </c>
      <c r="C57" s="5">
        <v>131170</v>
      </c>
      <c r="D57" s="5">
        <v>50855</v>
      </c>
    </row>
    <row r="58" spans="1:4" x14ac:dyDescent="0.25">
      <c r="A58" t="s">
        <v>6</v>
      </c>
      <c r="B58" s="3" t="s">
        <v>25</v>
      </c>
      <c r="C58" s="5">
        <v>220700</v>
      </c>
      <c r="D58" s="5">
        <v>50854</v>
      </c>
    </row>
    <row r="59" spans="1:4" x14ac:dyDescent="0.25">
      <c r="A59" t="s">
        <v>6</v>
      </c>
      <c r="B59" s="3" t="s">
        <v>26</v>
      </c>
      <c r="C59" s="5">
        <v>347300</v>
      </c>
      <c r="D59" s="5">
        <v>50855</v>
      </c>
    </row>
    <row r="60" spans="1:4" x14ac:dyDescent="0.25">
      <c r="A60" t="s">
        <v>6</v>
      </c>
      <c r="B60" s="3" t="s">
        <v>27</v>
      </c>
      <c r="C60" s="5">
        <v>457280</v>
      </c>
      <c r="D60" s="5">
        <v>50854</v>
      </c>
    </row>
    <row r="61" spans="1:4" x14ac:dyDescent="0.25">
      <c r="A61" t="s">
        <v>6</v>
      </c>
      <c r="B61" s="3" t="s">
        <v>28</v>
      </c>
      <c r="C61" s="5">
        <v>561960</v>
      </c>
      <c r="D61" s="5">
        <v>50855</v>
      </c>
    </row>
    <row r="62" spans="1:4" x14ac:dyDescent="0.25">
      <c r="A62" t="s">
        <v>6</v>
      </c>
      <c r="B62" s="3" t="s">
        <v>1</v>
      </c>
      <c r="C62" s="5">
        <v>750000</v>
      </c>
      <c r="D62" s="5">
        <v>50855</v>
      </c>
    </row>
    <row r="63" spans="1:4" x14ac:dyDescent="0.25">
      <c r="A63" t="s">
        <v>7</v>
      </c>
      <c r="B63" s="3" t="s">
        <v>22</v>
      </c>
      <c r="C63" s="5">
        <v>8890</v>
      </c>
      <c r="D63" s="5">
        <v>17737</v>
      </c>
    </row>
    <row r="64" spans="1:4" x14ac:dyDescent="0.25">
      <c r="A64" t="s">
        <v>7</v>
      </c>
      <c r="B64" s="3" t="s">
        <v>20</v>
      </c>
      <c r="C64" s="5">
        <v>30000</v>
      </c>
      <c r="D64" s="5">
        <v>17738</v>
      </c>
    </row>
    <row r="65" spans="1:4" x14ac:dyDescent="0.25">
      <c r="A65" t="s">
        <v>7</v>
      </c>
      <c r="B65" s="3" t="s">
        <v>21</v>
      </c>
      <c r="C65" s="5">
        <v>67500</v>
      </c>
      <c r="D65" s="5">
        <v>17738</v>
      </c>
    </row>
    <row r="66" spans="1:4" x14ac:dyDescent="0.25">
      <c r="A66" t="s">
        <v>7</v>
      </c>
      <c r="B66" s="3" t="s">
        <v>23</v>
      </c>
      <c r="C66" s="5">
        <v>132340</v>
      </c>
      <c r="D66" s="5">
        <v>17738</v>
      </c>
    </row>
    <row r="67" spans="1:4" x14ac:dyDescent="0.25">
      <c r="A67" t="s">
        <v>7</v>
      </c>
      <c r="B67" s="3" t="s">
        <v>24</v>
      </c>
      <c r="C67" s="5">
        <v>223330</v>
      </c>
      <c r="D67" s="5">
        <v>17738</v>
      </c>
    </row>
    <row r="68" spans="1:4" x14ac:dyDescent="0.25">
      <c r="A68" t="s">
        <v>7</v>
      </c>
      <c r="B68" s="3" t="s">
        <v>25</v>
      </c>
      <c r="C68" s="5">
        <v>329390</v>
      </c>
      <c r="D68" s="5">
        <v>17738</v>
      </c>
    </row>
    <row r="69" spans="1:4" x14ac:dyDescent="0.25">
      <c r="A69" t="s">
        <v>7</v>
      </c>
      <c r="B69" s="3" t="s">
        <v>26</v>
      </c>
      <c r="C69" s="5">
        <v>444200</v>
      </c>
      <c r="D69" s="5">
        <v>17738</v>
      </c>
    </row>
    <row r="70" spans="1:4" x14ac:dyDescent="0.25">
      <c r="A70" t="s">
        <v>7</v>
      </c>
      <c r="B70" s="3" t="s">
        <v>27</v>
      </c>
      <c r="C70" s="5">
        <v>512090</v>
      </c>
      <c r="D70" s="5">
        <v>17738</v>
      </c>
    </row>
    <row r="71" spans="1:4" x14ac:dyDescent="0.25">
      <c r="A71" t="s">
        <v>7</v>
      </c>
      <c r="B71" s="3" t="s">
        <v>28</v>
      </c>
      <c r="C71" s="5">
        <v>602510</v>
      </c>
      <c r="D71" s="5">
        <v>17738</v>
      </c>
    </row>
    <row r="72" spans="1:4" x14ac:dyDescent="0.25">
      <c r="A72" t="s">
        <v>7</v>
      </c>
      <c r="B72" s="3" t="s">
        <v>1</v>
      </c>
      <c r="C72" s="5">
        <v>750000</v>
      </c>
      <c r="D72" s="5">
        <v>17738</v>
      </c>
    </row>
    <row r="73" spans="1:4" x14ac:dyDescent="0.25">
      <c r="A73" t="s">
        <v>8</v>
      </c>
      <c r="B73" s="3" t="s">
        <v>22</v>
      </c>
      <c r="C73" s="5">
        <v>2630</v>
      </c>
      <c r="D73" s="5">
        <v>21500</v>
      </c>
    </row>
    <row r="74" spans="1:4" x14ac:dyDescent="0.25">
      <c r="A74" t="s">
        <v>8</v>
      </c>
      <c r="B74" s="3" t="s">
        <v>20</v>
      </c>
      <c r="C74" s="5">
        <v>7250</v>
      </c>
      <c r="D74" s="5">
        <v>21501</v>
      </c>
    </row>
    <row r="75" spans="1:4" x14ac:dyDescent="0.25">
      <c r="A75" t="s">
        <v>8</v>
      </c>
      <c r="B75" s="3" t="s">
        <v>21</v>
      </c>
      <c r="C75" s="5">
        <v>14870</v>
      </c>
      <c r="D75" s="5">
        <v>21501</v>
      </c>
    </row>
    <row r="76" spans="1:4" x14ac:dyDescent="0.25">
      <c r="A76" t="s">
        <v>8</v>
      </c>
      <c r="B76" s="3" t="s">
        <v>23</v>
      </c>
      <c r="C76" s="5">
        <v>26290</v>
      </c>
      <c r="D76" s="5">
        <v>21501</v>
      </c>
    </row>
    <row r="77" spans="1:4" x14ac:dyDescent="0.25">
      <c r="A77" t="s">
        <v>8</v>
      </c>
      <c r="B77" s="3" t="s">
        <v>24</v>
      </c>
      <c r="C77" s="5">
        <v>42550</v>
      </c>
      <c r="D77" s="5">
        <v>21501</v>
      </c>
    </row>
    <row r="78" spans="1:4" x14ac:dyDescent="0.25">
      <c r="A78" t="s">
        <v>8</v>
      </c>
      <c r="B78" s="3" t="s">
        <v>25</v>
      </c>
      <c r="C78" s="5">
        <v>67450</v>
      </c>
      <c r="D78" s="5">
        <v>21500</v>
      </c>
    </row>
    <row r="79" spans="1:4" x14ac:dyDescent="0.25">
      <c r="A79" t="s">
        <v>8</v>
      </c>
      <c r="B79" s="3" t="s">
        <v>26</v>
      </c>
      <c r="C79" s="5">
        <v>109590</v>
      </c>
      <c r="D79" s="5">
        <v>21501</v>
      </c>
    </row>
    <row r="80" spans="1:4" x14ac:dyDescent="0.25">
      <c r="A80" t="s">
        <v>8</v>
      </c>
      <c r="B80" s="3" t="s">
        <v>27</v>
      </c>
      <c r="C80" s="5">
        <v>182430</v>
      </c>
      <c r="D80" s="5">
        <v>21501</v>
      </c>
    </row>
    <row r="81" spans="1:4" x14ac:dyDescent="0.25">
      <c r="A81" t="s">
        <v>8</v>
      </c>
      <c r="B81" s="3" t="s">
        <v>28</v>
      </c>
      <c r="C81" s="5">
        <v>314950</v>
      </c>
      <c r="D81" s="5">
        <v>21501</v>
      </c>
    </row>
    <row r="82" spans="1:4" x14ac:dyDescent="0.25">
      <c r="A82" t="s">
        <v>8</v>
      </c>
      <c r="B82" s="3" t="s">
        <v>1</v>
      </c>
      <c r="C82" s="5">
        <v>750000</v>
      </c>
      <c r="D82" s="5">
        <v>21501</v>
      </c>
    </row>
    <row r="83" spans="1:4" x14ac:dyDescent="0.25">
      <c r="A83" t="s">
        <v>9</v>
      </c>
      <c r="B83" s="3" t="s">
        <v>22</v>
      </c>
      <c r="C83" s="5">
        <v>2500</v>
      </c>
      <c r="D83" s="5">
        <v>11555</v>
      </c>
    </row>
    <row r="84" spans="1:4" x14ac:dyDescent="0.25">
      <c r="A84" t="s">
        <v>9</v>
      </c>
      <c r="B84" s="3" t="s">
        <v>20</v>
      </c>
      <c r="C84" s="5">
        <v>14000</v>
      </c>
      <c r="D84" s="5">
        <v>11556</v>
      </c>
    </row>
    <row r="85" spans="1:4" x14ac:dyDescent="0.25">
      <c r="A85" t="s">
        <v>9</v>
      </c>
      <c r="B85" s="3" t="s">
        <v>21</v>
      </c>
      <c r="C85" s="5">
        <v>51280</v>
      </c>
      <c r="D85" s="5">
        <v>11556</v>
      </c>
    </row>
    <row r="86" spans="1:4" x14ac:dyDescent="0.25">
      <c r="A86" t="s">
        <v>9</v>
      </c>
      <c r="B86" s="3" t="s">
        <v>23</v>
      </c>
      <c r="C86" s="5">
        <v>124940</v>
      </c>
      <c r="D86" s="5">
        <v>11556</v>
      </c>
    </row>
    <row r="87" spans="1:4" x14ac:dyDescent="0.25">
      <c r="A87" t="s">
        <v>9</v>
      </c>
      <c r="B87" s="3" t="s">
        <v>24</v>
      </c>
      <c r="C87" s="5">
        <v>227110</v>
      </c>
      <c r="D87" s="5">
        <v>11556</v>
      </c>
    </row>
    <row r="88" spans="1:4" x14ac:dyDescent="0.25">
      <c r="A88" t="s">
        <v>9</v>
      </c>
      <c r="B88" s="3" t="s">
        <v>25</v>
      </c>
      <c r="C88" s="5">
        <v>356480</v>
      </c>
      <c r="D88" s="5">
        <v>11556</v>
      </c>
    </row>
    <row r="89" spans="1:4" x14ac:dyDescent="0.25">
      <c r="A89" t="s">
        <v>9</v>
      </c>
      <c r="B89" s="3" t="s">
        <v>26</v>
      </c>
      <c r="C89" s="5">
        <v>485590</v>
      </c>
      <c r="D89" s="5">
        <v>11556</v>
      </c>
    </row>
    <row r="90" spans="1:4" x14ac:dyDescent="0.25">
      <c r="A90" t="s">
        <v>9</v>
      </c>
      <c r="B90" s="3" t="s">
        <v>27</v>
      </c>
      <c r="C90" s="5">
        <v>582490</v>
      </c>
      <c r="D90" s="5">
        <v>11556</v>
      </c>
    </row>
    <row r="91" spans="1:4" x14ac:dyDescent="0.25">
      <c r="A91" t="s">
        <v>9</v>
      </c>
      <c r="B91" s="3" t="s">
        <v>28</v>
      </c>
      <c r="C91" s="5">
        <v>664200</v>
      </c>
      <c r="D91" s="5">
        <v>11556</v>
      </c>
    </row>
    <row r="92" spans="1:4" x14ac:dyDescent="0.25">
      <c r="A92" t="s">
        <v>9</v>
      </c>
      <c r="B92" s="3" t="s">
        <v>1</v>
      </c>
      <c r="C92" s="5">
        <v>750000</v>
      </c>
      <c r="D92" s="5">
        <v>11556</v>
      </c>
    </row>
    <row r="93" spans="1:4" x14ac:dyDescent="0.25">
      <c r="A93" t="s">
        <v>10</v>
      </c>
      <c r="B93" s="3" t="s">
        <v>22</v>
      </c>
      <c r="C93" s="5">
        <v>30000</v>
      </c>
      <c r="D93" s="5">
        <v>3950</v>
      </c>
    </row>
    <row r="94" spans="1:4" x14ac:dyDescent="0.25">
      <c r="A94" t="s">
        <v>10</v>
      </c>
      <c r="B94" s="3" t="s">
        <v>20</v>
      </c>
      <c r="C94" s="5">
        <v>91800</v>
      </c>
      <c r="D94" s="5">
        <v>3950</v>
      </c>
    </row>
    <row r="95" spans="1:4" x14ac:dyDescent="0.25">
      <c r="A95" t="s">
        <v>10</v>
      </c>
      <c r="B95" s="3" t="s">
        <v>21</v>
      </c>
      <c r="C95" s="5">
        <v>194470</v>
      </c>
      <c r="D95" s="5">
        <v>3951</v>
      </c>
    </row>
    <row r="96" spans="1:4" x14ac:dyDescent="0.25">
      <c r="A96" t="s">
        <v>10</v>
      </c>
      <c r="B96" s="3" t="s">
        <v>23</v>
      </c>
      <c r="C96" s="5">
        <v>321460</v>
      </c>
      <c r="D96" s="5">
        <v>3950</v>
      </c>
    </row>
    <row r="97" spans="1:4" x14ac:dyDescent="0.25">
      <c r="A97" t="s">
        <v>10</v>
      </c>
      <c r="B97" s="3" t="s">
        <v>24</v>
      </c>
      <c r="C97" s="5">
        <v>458820</v>
      </c>
      <c r="D97" s="5">
        <v>3951</v>
      </c>
    </row>
    <row r="98" spans="1:4" x14ac:dyDescent="0.25">
      <c r="A98" t="s">
        <v>10</v>
      </c>
      <c r="B98" s="3" t="s">
        <v>25</v>
      </c>
      <c r="C98" s="5">
        <v>532730</v>
      </c>
      <c r="D98" s="5">
        <v>3950</v>
      </c>
    </row>
    <row r="99" spans="1:4" x14ac:dyDescent="0.25">
      <c r="A99" t="s">
        <v>10</v>
      </c>
      <c r="B99" s="3" t="s">
        <v>26</v>
      </c>
      <c r="C99" s="5">
        <v>583850</v>
      </c>
      <c r="D99" s="5">
        <v>3950</v>
      </c>
    </row>
    <row r="100" spans="1:4" x14ac:dyDescent="0.25">
      <c r="A100" t="s">
        <v>10</v>
      </c>
      <c r="B100" s="3" t="s">
        <v>27</v>
      </c>
      <c r="C100" s="5">
        <v>634140</v>
      </c>
      <c r="D100" s="5">
        <v>3951</v>
      </c>
    </row>
    <row r="101" spans="1:4" x14ac:dyDescent="0.25">
      <c r="A101" t="s">
        <v>10</v>
      </c>
      <c r="B101" s="3" t="s">
        <v>28</v>
      </c>
      <c r="C101" s="5">
        <v>688530</v>
      </c>
      <c r="D101" s="5">
        <v>3950</v>
      </c>
    </row>
    <row r="102" spans="1:4" x14ac:dyDescent="0.25">
      <c r="A102" t="s">
        <v>10</v>
      </c>
      <c r="B102" s="3" t="s">
        <v>1</v>
      </c>
      <c r="C102" s="5">
        <v>749980</v>
      </c>
      <c r="D102" s="5">
        <v>3951</v>
      </c>
    </row>
    <row r="103" spans="1:4" x14ac:dyDescent="0.25">
      <c r="A103" t="s">
        <v>11</v>
      </c>
      <c r="B103" s="3" t="s">
        <v>22</v>
      </c>
      <c r="C103" s="5">
        <v>3050</v>
      </c>
      <c r="D103" s="5">
        <v>23297</v>
      </c>
    </row>
    <row r="104" spans="1:4" x14ac:dyDescent="0.25">
      <c r="A104" t="s">
        <v>11</v>
      </c>
      <c r="B104" s="3" t="s">
        <v>20</v>
      </c>
      <c r="C104" s="5">
        <v>10000</v>
      </c>
      <c r="D104" s="5">
        <v>23297</v>
      </c>
    </row>
    <row r="105" spans="1:4" x14ac:dyDescent="0.25">
      <c r="A105" t="s">
        <v>11</v>
      </c>
      <c r="B105" s="3" t="s">
        <v>21</v>
      </c>
      <c r="C105" s="5">
        <v>23420</v>
      </c>
      <c r="D105" s="5">
        <v>23297</v>
      </c>
    </row>
    <row r="106" spans="1:4" x14ac:dyDescent="0.25">
      <c r="A106" t="s">
        <v>11</v>
      </c>
      <c r="B106" s="3" t="s">
        <v>23</v>
      </c>
      <c r="C106" s="5">
        <v>51910</v>
      </c>
      <c r="D106" s="5">
        <v>23297</v>
      </c>
    </row>
    <row r="107" spans="1:4" x14ac:dyDescent="0.25">
      <c r="A107" t="s">
        <v>11</v>
      </c>
      <c r="B107" s="3" t="s">
        <v>24</v>
      </c>
      <c r="C107" s="5">
        <v>121210</v>
      </c>
      <c r="D107" s="5">
        <v>23297</v>
      </c>
    </row>
    <row r="108" spans="1:4" x14ac:dyDescent="0.25">
      <c r="A108" t="s">
        <v>11</v>
      </c>
      <c r="B108" s="3" t="s">
        <v>25</v>
      </c>
      <c r="C108" s="5">
        <v>233540</v>
      </c>
      <c r="D108" s="5">
        <v>23297</v>
      </c>
    </row>
    <row r="109" spans="1:4" x14ac:dyDescent="0.25">
      <c r="A109" t="s">
        <v>11</v>
      </c>
      <c r="B109" s="3" t="s">
        <v>26</v>
      </c>
      <c r="C109" s="5">
        <v>389590</v>
      </c>
      <c r="D109" s="5">
        <v>23297</v>
      </c>
    </row>
    <row r="110" spans="1:4" x14ac:dyDescent="0.25">
      <c r="A110" t="s">
        <v>11</v>
      </c>
      <c r="B110" s="3" t="s">
        <v>27</v>
      </c>
      <c r="C110" s="5">
        <v>528300</v>
      </c>
      <c r="D110" s="5">
        <v>23297</v>
      </c>
    </row>
    <row r="111" spans="1:4" x14ac:dyDescent="0.25">
      <c r="A111" t="s">
        <v>11</v>
      </c>
      <c r="B111" s="3" t="s">
        <v>28</v>
      </c>
      <c r="C111" s="5">
        <v>635180</v>
      </c>
      <c r="D111" s="5">
        <v>23297</v>
      </c>
    </row>
    <row r="112" spans="1:4" x14ac:dyDescent="0.25">
      <c r="A112" t="s">
        <v>11</v>
      </c>
      <c r="B112" s="3" t="s">
        <v>1</v>
      </c>
      <c r="C112" s="5">
        <v>750000</v>
      </c>
      <c r="D112" s="5">
        <v>23297</v>
      </c>
    </row>
    <row r="113" spans="1:4" x14ac:dyDescent="0.25">
      <c r="A113" t="s">
        <v>12</v>
      </c>
      <c r="B113" s="3" t="s">
        <v>22</v>
      </c>
      <c r="C113" s="5">
        <v>5760</v>
      </c>
      <c r="D113" s="5">
        <v>26317</v>
      </c>
    </row>
    <row r="114" spans="1:4" x14ac:dyDescent="0.25">
      <c r="A114" t="s">
        <v>12</v>
      </c>
      <c r="B114" s="3" t="s">
        <v>20</v>
      </c>
      <c r="C114" s="5">
        <v>17230</v>
      </c>
      <c r="D114" s="5">
        <v>26317</v>
      </c>
    </row>
    <row r="115" spans="1:4" x14ac:dyDescent="0.25">
      <c r="A115" t="s">
        <v>12</v>
      </c>
      <c r="B115" s="3" t="s">
        <v>21</v>
      </c>
      <c r="C115" s="5">
        <v>35770</v>
      </c>
      <c r="D115" s="5">
        <v>26318</v>
      </c>
    </row>
    <row r="116" spans="1:4" x14ac:dyDescent="0.25">
      <c r="A116" t="s">
        <v>12</v>
      </c>
      <c r="B116" s="3" t="s">
        <v>23</v>
      </c>
      <c r="C116" s="5">
        <v>63070</v>
      </c>
      <c r="D116" s="5">
        <v>26317</v>
      </c>
    </row>
    <row r="117" spans="1:4" x14ac:dyDescent="0.25">
      <c r="A117" t="s">
        <v>12</v>
      </c>
      <c r="B117" s="3" t="s">
        <v>24</v>
      </c>
      <c r="C117" s="5">
        <v>103370</v>
      </c>
      <c r="D117" s="5">
        <v>26318</v>
      </c>
    </row>
    <row r="118" spans="1:4" x14ac:dyDescent="0.25">
      <c r="A118" t="s">
        <v>12</v>
      </c>
      <c r="B118" s="3" t="s">
        <v>25</v>
      </c>
      <c r="C118" s="5">
        <v>160680</v>
      </c>
      <c r="D118" s="5">
        <v>26317</v>
      </c>
    </row>
    <row r="119" spans="1:4" x14ac:dyDescent="0.25">
      <c r="A119" t="s">
        <v>12</v>
      </c>
      <c r="B119" s="3" t="s">
        <v>26</v>
      </c>
      <c r="C119" s="5">
        <v>241190</v>
      </c>
      <c r="D119" s="5">
        <v>26317</v>
      </c>
    </row>
    <row r="120" spans="1:4" x14ac:dyDescent="0.25">
      <c r="A120" t="s">
        <v>12</v>
      </c>
      <c r="B120" s="3" t="s">
        <v>27</v>
      </c>
      <c r="C120" s="5">
        <v>351180</v>
      </c>
      <c r="D120" s="5">
        <v>26318</v>
      </c>
    </row>
    <row r="121" spans="1:4" x14ac:dyDescent="0.25">
      <c r="A121" t="s">
        <v>12</v>
      </c>
      <c r="B121" s="3" t="s">
        <v>28</v>
      </c>
      <c r="C121" s="5">
        <v>475130</v>
      </c>
      <c r="D121" s="5">
        <v>26317</v>
      </c>
    </row>
    <row r="122" spans="1:4" x14ac:dyDescent="0.25">
      <c r="A122" t="s">
        <v>12</v>
      </c>
      <c r="B122" s="3" t="s">
        <v>1</v>
      </c>
      <c r="C122" s="5">
        <v>750000</v>
      </c>
      <c r="D122" s="5">
        <v>26318</v>
      </c>
    </row>
    <row r="123" spans="1:4" x14ac:dyDescent="0.25">
      <c r="A123" t="s">
        <v>13</v>
      </c>
      <c r="B123" s="3" t="s">
        <v>22</v>
      </c>
      <c r="C123" s="5">
        <v>7580</v>
      </c>
      <c r="D123" s="5">
        <v>95511</v>
      </c>
    </row>
    <row r="124" spans="1:4" x14ac:dyDescent="0.25">
      <c r="A124" t="s">
        <v>13</v>
      </c>
      <c r="B124" s="3" t="s">
        <v>20</v>
      </c>
      <c r="C124" s="5">
        <v>28420</v>
      </c>
      <c r="D124" s="5">
        <v>95512</v>
      </c>
    </row>
    <row r="125" spans="1:4" x14ac:dyDescent="0.25">
      <c r="A125" t="s">
        <v>13</v>
      </c>
      <c r="B125" s="3" t="s">
        <v>21</v>
      </c>
      <c r="C125" s="5">
        <v>71220</v>
      </c>
      <c r="D125" s="5">
        <v>95511</v>
      </c>
    </row>
    <row r="126" spans="1:4" x14ac:dyDescent="0.25">
      <c r="A126" t="s">
        <v>13</v>
      </c>
      <c r="B126" s="3" t="s">
        <v>23</v>
      </c>
      <c r="C126" s="5">
        <v>155450</v>
      </c>
      <c r="D126" s="5">
        <v>95512</v>
      </c>
    </row>
    <row r="127" spans="1:4" x14ac:dyDescent="0.25">
      <c r="A127" t="s">
        <v>13</v>
      </c>
      <c r="B127" s="3" t="s">
        <v>24</v>
      </c>
      <c r="C127" s="5">
        <v>268160</v>
      </c>
      <c r="D127" s="5">
        <v>95512</v>
      </c>
    </row>
    <row r="128" spans="1:4" x14ac:dyDescent="0.25">
      <c r="A128" t="s">
        <v>13</v>
      </c>
      <c r="B128" s="3" t="s">
        <v>25</v>
      </c>
      <c r="C128" s="5">
        <v>387240</v>
      </c>
      <c r="D128" s="5">
        <v>95511</v>
      </c>
    </row>
    <row r="129" spans="1:4" x14ac:dyDescent="0.25">
      <c r="A129" t="s">
        <v>13</v>
      </c>
      <c r="B129" s="3" t="s">
        <v>26</v>
      </c>
      <c r="C129" s="5">
        <v>474560</v>
      </c>
      <c r="D129" s="5">
        <v>95512</v>
      </c>
    </row>
    <row r="130" spans="1:4" x14ac:dyDescent="0.25">
      <c r="A130" t="s">
        <v>13</v>
      </c>
      <c r="B130" s="3" t="s">
        <v>27</v>
      </c>
      <c r="C130" s="5">
        <v>547530</v>
      </c>
      <c r="D130" s="5">
        <v>95511</v>
      </c>
    </row>
    <row r="131" spans="1:4" x14ac:dyDescent="0.25">
      <c r="A131" t="s">
        <v>13</v>
      </c>
      <c r="B131" s="3" t="s">
        <v>28</v>
      </c>
      <c r="C131" s="5">
        <v>619450</v>
      </c>
      <c r="D131" s="5">
        <v>95512</v>
      </c>
    </row>
    <row r="132" spans="1:4" x14ac:dyDescent="0.25">
      <c r="A132" t="s">
        <v>13</v>
      </c>
      <c r="B132" s="3" t="s">
        <v>1</v>
      </c>
      <c r="C132" s="5">
        <v>750000</v>
      </c>
      <c r="D132" s="5">
        <v>95512</v>
      </c>
    </row>
    <row r="133" spans="1:4" x14ac:dyDescent="0.25">
      <c r="A133" t="s">
        <v>14</v>
      </c>
      <c r="B133" s="3" t="s">
        <v>22</v>
      </c>
      <c r="C133" s="5">
        <v>2200</v>
      </c>
      <c r="D133" s="5">
        <v>17777</v>
      </c>
    </row>
    <row r="134" spans="1:4" x14ac:dyDescent="0.25">
      <c r="A134" t="s">
        <v>14</v>
      </c>
      <c r="B134" s="3" t="s">
        <v>20</v>
      </c>
      <c r="C134" s="5">
        <v>5140</v>
      </c>
      <c r="D134" s="5">
        <v>17777</v>
      </c>
    </row>
    <row r="135" spans="1:4" x14ac:dyDescent="0.25">
      <c r="A135" t="s">
        <v>14</v>
      </c>
      <c r="B135" s="3" t="s">
        <v>21</v>
      </c>
      <c r="C135" s="5">
        <v>10260</v>
      </c>
      <c r="D135" s="5">
        <v>17778</v>
      </c>
    </row>
    <row r="136" spans="1:4" x14ac:dyDescent="0.25">
      <c r="A136" t="s">
        <v>14</v>
      </c>
      <c r="B136" s="3" t="s">
        <v>23</v>
      </c>
      <c r="C136" s="5">
        <v>20000</v>
      </c>
      <c r="D136" s="5">
        <v>17777</v>
      </c>
    </row>
    <row r="137" spans="1:4" x14ac:dyDescent="0.25">
      <c r="A137" t="s">
        <v>14</v>
      </c>
      <c r="B137" s="3" t="s">
        <v>24</v>
      </c>
      <c r="C137" s="5">
        <v>44740</v>
      </c>
      <c r="D137" s="5">
        <v>17778</v>
      </c>
    </row>
    <row r="138" spans="1:4" x14ac:dyDescent="0.25">
      <c r="A138" t="s">
        <v>14</v>
      </c>
      <c r="B138" s="3" t="s">
        <v>25</v>
      </c>
      <c r="C138" s="5">
        <v>128780</v>
      </c>
      <c r="D138" s="5">
        <v>17777</v>
      </c>
    </row>
    <row r="139" spans="1:4" x14ac:dyDescent="0.25">
      <c r="A139" t="s">
        <v>14</v>
      </c>
      <c r="B139" s="3" t="s">
        <v>26</v>
      </c>
      <c r="C139" s="5">
        <v>295080</v>
      </c>
      <c r="D139" s="5">
        <v>17777</v>
      </c>
    </row>
    <row r="140" spans="1:4" x14ac:dyDescent="0.25">
      <c r="A140" t="s">
        <v>14</v>
      </c>
      <c r="B140" s="3" t="s">
        <v>27</v>
      </c>
      <c r="C140" s="5">
        <v>498810</v>
      </c>
      <c r="D140" s="5">
        <v>17778</v>
      </c>
    </row>
    <row r="141" spans="1:4" x14ac:dyDescent="0.25">
      <c r="A141" t="s">
        <v>14</v>
      </c>
      <c r="B141" s="3" t="s">
        <v>28</v>
      </c>
      <c r="C141" s="5">
        <v>601830</v>
      </c>
      <c r="D141" s="5">
        <v>17777</v>
      </c>
    </row>
    <row r="142" spans="1:4" x14ac:dyDescent="0.25">
      <c r="A142" t="s">
        <v>14</v>
      </c>
      <c r="B142" s="3" t="s">
        <v>1</v>
      </c>
      <c r="C142" s="5">
        <v>749990</v>
      </c>
      <c r="D142" s="5">
        <v>17778</v>
      </c>
    </row>
    <row r="143" spans="1:4" x14ac:dyDescent="0.25">
      <c r="A143" t="s">
        <v>15</v>
      </c>
      <c r="B143" s="3" t="s">
        <v>22</v>
      </c>
      <c r="C143" s="5">
        <v>10580</v>
      </c>
      <c r="D143" s="5">
        <v>36991</v>
      </c>
    </row>
    <row r="144" spans="1:4" x14ac:dyDescent="0.25">
      <c r="A144" t="s">
        <v>15</v>
      </c>
      <c r="B144" s="3" t="s">
        <v>20</v>
      </c>
      <c r="C144" s="5">
        <v>37020</v>
      </c>
      <c r="D144" s="5">
        <v>36991</v>
      </c>
    </row>
    <row r="145" spans="1:4" x14ac:dyDescent="0.25">
      <c r="A145" t="s">
        <v>15</v>
      </c>
      <c r="B145" s="3" t="s">
        <v>21</v>
      </c>
      <c r="C145" s="5">
        <v>86460</v>
      </c>
      <c r="D145" s="5">
        <v>36991</v>
      </c>
    </row>
    <row r="146" spans="1:4" x14ac:dyDescent="0.25">
      <c r="A146" t="s">
        <v>15</v>
      </c>
      <c r="B146" s="3" t="s">
        <v>23</v>
      </c>
      <c r="C146" s="5">
        <v>169380</v>
      </c>
      <c r="D146" s="5">
        <v>36991</v>
      </c>
    </row>
    <row r="147" spans="1:4" x14ac:dyDescent="0.25">
      <c r="A147" t="s">
        <v>15</v>
      </c>
      <c r="B147" s="3" t="s">
        <v>24</v>
      </c>
      <c r="C147" s="5">
        <v>275310</v>
      </c>
      <c r="D147" s="5">
        <v>36992</v>
      </c>
    </row>
    <row r="148" spans="1:4" x14ac:dyDescent="0.25">
      <c r="A148" t="s">
        <v>15</v>
      </c>
      <c r="B148" s="3" t="s">
        <v>25</v>
      </c>
      <c r="C148" s="5">
        <v>386700</v>
      </c>
      <c r="D148" s="5">
        <v>36991</v>
      </c>
    </row>
    <row r="149" spans="1:4" x14ac:dyDescent="0.25">
      <c r="A149" t="s">
        <v>15</v>
      </c>
      <c r="B149" s="3" t="s">
        <v>26</v>
      </c>
      <c r="C149" s="5">
        <v>461140</v>
      </c>
      <c r="D149" s="5">
        <v>36991</v>
      </c>
    </row>
    <row r="150" spans="1:4" x14ac:dyDescent="0.25">
      <c r="A150" t="s">
        <v>15</v>
      </c>
      <c r="B150" s="3" t="s">
        <v>27</v>
      </c>
      <c r="C150" s="5">
        <v>534960</v>
      </c>
      <c r="D150" s="5">
        <v>36991</v>
      </c>
    </row>
    <row r="151" spans="1:4" x14ac:dyDescent="0.25">
      <c r="A151" t="s">
        <v>15</v>
      </c>
      <c r="B151" s="3" t="s">
        <v>28</v>
      </c>
      <c r="C151" s="5">
        <v>610510</v>
      </c>
      <c r="D151" s="5">
        <v>36991</v>
      </c>
    </row>
    <row r="152" spans="1:4" x14ac:dyDescent="0.25">
      <c r="A152" t="s">
        <v>15</v>
      </c>
      <c r="B152" s="3" t="s">
        <v>1</v>
      </c>
      <c r="C152" s="5">
        <v>750000</v>
      </c>
      <c r="D152" s="5">
        <v>36992</v>
      </c>
    </row>
    <row r="153" spans="1:4" x14ac:dyDescent="0.25">
      <c r="A153" t="s">
        <v>16</v>
      </c>
      <c r="B153" s="3" t="s">
        <v>22</v>
      </c>
      <c r="C153" s="5">
        <v>1600</v>
      </c>
      <c r="D153" s="5">
        <v>24674</v>
      </c>
    </row>
    <row r="154" spans="1:4" x14ac:dyDescent="0.25">
      <c r="A154" t="s">
        <v>16</v>
      </c>
      <c r="B154" s="3" t="s">
        <v>20</v>
      </c>
      <c r="C154" s="5">
        <v>4000</v>
      </c>
      <c r="D154" s="5">
        <v>24675</v>
      </c>
    </row>
    <row r="155" spans="1:4" x14ac:dyDescent="0.25">
      <c r="A155" t="s">
        <v>16</v>
      </c>
      <c r="B155" s="3" t="s">
        <v>21</v>
      </c>
      <c r="C155" s="5">
        <v>7920</v>
      </c>
      <c r="D155" s="5">
        <v>24674</v>
      </c>
    </row>
    <row r="156" spans="1:4" x14ac:dyDescent="0.25">
      <c r="A156" t="s">
        <v>16</v>
      </c>
      <c r="B156" s="3" t="s">
        <v>23</v>
      </c>
      <c r="C156" s="5">
        <v>14330</v>
      </c>
      <c r="D156" s="5">
        <v>24675</v>
      </c>
    </row>
    <row r="157" spans="1:4" x14ac:dyDescent="0.25">
      <c r="A157" t="s">
        <v>16</v>
      </c>
      <c r="B157" s="3" t="s">
        <v>24</v>
      </c>
      <c r="C157" s="5">
        <v>25370</v>
      </c>
      <c r="D157" s="5">
        <v>24674</v>
      </c>
    </row>
    <row r="158" spans="1:4" x14ac:dyDescent="0.25">
      <c r="A158" t="s">
        <v>16</v>
      </c>
      <c r="B158" s="3" t="s">
        <v>25</v>
      </c>
      <c r="C158" s="5">
        <v>49100</v>
      </c>
      <c r="D158" s="5">
        <v>24675</v>
      </c>
    </row>
    <row r="159" spans="1:4" x14ac:dyDescent="0.25">
      <c r="A159" t="s">
        <v>16</v>
      </c>
      <c r="B159" s="3" t="s">
        <v>26</v>
      </c>
      <c r="C159" s="5">
        <v>111560</v>
      </c>
      <c r="D159" s="5">
        <v>24674</v>
      </c>
    </row>
    <row r="160" spans="1:4" x14ac:dyDescent="0.25">
      <c r="A160" t="s">
        <v>16</v>
      </c>
      <c r="B160" s="3" t="s">
        <v>27</v>
      </c>
      <c r="C160" s="5">
        <v>264440</v>
      </c>
      <c r="D160" s="5">
        <v>24675</v>
      </c>
    </row>
    <row r="161" spans="1:4" x14ac:dyDescent="0.25">
      <c r="A161" t="s">
        <v>16</v>
      </c>
      <c r="B161" s="3" t="s">
        <v>28</v>
      </c>
      <c r="C161" s="5">
        <v>483080</v>
      </c>
      <c r="D161" s="5">
        <v>24674</v>
      </c>
    </row>
    <row r="162" spans="1:4" x14ac:dyDescent="0.25">
      <c r="A162" t="s">
        <v>16</v>
      </c>
      <c r="B162" s="3" t="s">
        <v>1</v>
      </c>
      <c r="C162" s="5">
        <v>750000</v>
      </c>
      <c r="D162" s="5">
        <v>24675</v>
      </c>
    </row>
    <row r="163" spans="1:4" x14ac:dyDescent="0.25">
      <c r="A163" t="s">
        <v>17</v>
      </c>
      <c r="B163" s="3" t="s">
        <v>22</v>
      </c>
      <c r="C163" s="5">
        <v>2500</v>
      </c>
      <c r="D163" s="5">
        <v>1933</v>
      </c>
    </row>
    <row r="164" spans="1:4" x14ac:dyDescent="0.25">
      <c r="A164" t="s">
        <v>17</v>
      </c>
      <c r="B164" s="3" t="s">
        <v>20</v>
      </c>
      <c r="C164" s="5">
        <v>4500</v>
      </c>
      <c r="D164" s="5">
        <v>1933</v>
      </c>
    </row>
    <row r="165" spans="1:4" x14ac:dyDescent="0.25">
      <c r="A165" t="s">
        <v>17</v>
      </c>
      <c r="B165" s="3" t="s">
        <v>21</v>
      </c>
      <c r="C165" s="5">
        <v>6000</v>
      </c>
      <c r="D165" s="5">
        <v>1933</v>
      </c>
    </row>
    <row r="166" spans="1:4" x14ac:dyDescent="0.25">
      <c r="A166" t="s">
        <v>17</v>
      </c>
      <c r="B166" s="3" t="s">
        <v>23</v>
      </c>
      <c r="C166" s="5">
        <v>8750</v>
      </c>
      <c r="D166" s="5">
        <v>1933</v>
      </c>
    </row>
    <row r="167" spans="1:4" x14ac:dyDescent="0.25">
      <c r="A167" t="s">
        <v>17</v>
      </c>
      <c r="B167" s="3" t="s">
        <v>24</v>
      </c>
      <c r="C167" s="5">
        <v>11000</v>
      </c>
      <c r="D167" s="5">
        <v>1933</v>
      </c>
    </row>
    <row r="168" spans="1:4" x14ac:dyDescent="0.25">
      <c r="A168" t="s">
        <v>17</v>
      </c>
      <c r="B168" s="3" t="s">
        <v>25</v>
      </c>
      <c r="C168" s="5">
        <v>15000</v>
      </c>
      <c r="D168" s="5">
        <v>1933</v>
      </c>
    </row>
    <row r="169" spans="1:4" x14ac:dyDescent="0.25">
      <c r="A169" t="s">
        <v>17</v>
      </c>
      <c r="B169" s="3" t="s">
        <v>26</v>
      </c>
      <c r="C169" s="5">
        <v>21380</v>
      </c>
      <c r="D169" s="5">
        <v>1933</v>
      </c>
    </row>
    <row r="170" spans="1:4" x14ac:dyDescent="0.25">
      <c r="A170" t="s">
        <v>17</v>
      </c>
      <c r="B170" s="3" t="s">
        <v>27</v>
      </c>
      <c r="C170" s="5">
        <v>35000</v>
      </c>
      <c r="D170" s="5">
        <v>1933</v>
      </c>
    </row>
    <row r="171" spans="1:4" x14ac:dyDescent="0.25">
      <c r="A171" t="s">
        <v>17</v>
      </c>
      <c r="B171" s="3" t="s">
        <v>28</v>
      </c>
      <c r="C171" s="5">
        <v>75000</v>
      </c>
      <c r="D171" s="5">
        <v>1933</v>
      </c>
    </row>
    <row r="172" spans="1:4" x14ac:dyDescent="0.25">
      <c r="A172" t="s">
        <v>17</v>
      </c>
      <c r="B172" s="3" t="s">
        <v>1</v>
      </c>
      <c r="C172" s="5">
        <v>750000</v>
      </c>
      <c r="D172" s="5">
        <v>1933</v>
      </c>
    </row>
    <row r="175" spans="1:4" x14ac:dyDescent="0.25">
      <c r="A175"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27935-4AAD-4444-98D1-33569E76F7A1}">
  <dimension ref="A1:L8"/>
  <sheetViews>
    <sheetView zoomScale="90" zoomScaleNormal="90" workbookViewId="0">
      <selection activeCell="D35" sqref="D35"/>
    </sheetView>
  </sheetViews>
  <sheetFormatPr baseColWidth="10" defaultColWidth="11.42578125" defaultRowHeight="15" x14ac:dyDescent="0.25"/>
  <cols>
    <col min="1" max="1" width="22.5703125" style="3" customWidth="1"/>
    <col min="2" max="2" width="27.7109375" style="3" customWidth="1"/>
    <col min="3" max="3" width="17" style="3" customWidth="1"/>
    <col min="4" max="5" width="27" style="3" customWidth="1"/>
    <col min="6" max="6" width="22.42578125" style="3" customWidth="1"/>
    <col min="7" max="7" width="16.85546875" style="3" bestFit="1" customWidth="1"/>
    <col min="8" max="8" width="16.28515625" style="3" bestFit="1" customWidth="1"/>
    <col min="9" max="9" width="21.85546875" style="3" customWidth="1"/>
    <col min="10" max="10" width="25.28515625" style="3" bestFit="1" customWidth="1"/>
    <col min="11" max="11" width="20.85546875" style="3" bestFit="1" customWidth="1"/>
    <col min="12" max="12" width="21" style="3" customWidth="1"/>
    <col min="13" max="16384" width="11.42578125" style="3"/>
  </cols>
  <sheetData>
    <row r="1" spans="1:12" x14ac:dyDescent="0.25">
      <c r="A1" s="3" t="s">
        <v>92</v>
      </c>
    </row>
    <row r="2" spans="1:12" ht="60" x14ac:dyDescent="0.25">
      <c r="A2" s="8" t="s">
        <v>50</v>
      </c>
      <c r="B2" s="8" t="s">
        <v>51</v>
      </c>
      <c r="C2" s="8" t="s">
        <v>84</v>
      </c>
      <c r="D2" s="8" t="s">
        <v>85</v>
      </c>
      <c r="E2" s="8" t="s">
        <v>86</v>
      </c>
      <c r="F2" s="8" t="s">
        <v>52</v>
      </c>
      <c r="G2" s="8" t="s">
        <v>61</v>
      </c>
      <c r="H2" s="8" t="s">
        <v>62</v>
      </c>
      <c r="I2" s="8" t="s">
        <v>59</v>
      </c>
      <c r="J2" s="8" t="s">
        <v>63</v>
      </c>
      <c r="K2" s="8" t="s">
        <v>60</v>
      </c>
      <c r="L2" s="8" t="s">
        <v>76</v>
      </c>
    </row>
    <row r="3" spans="1:12" x14ac:dyDescent="0.25">
      <c r="A3" s="1" t="s">
        <v>48</v>
      </c>
      <c r="B3" s="1" t="s">
        <v>48</v>
      </c>
      <c r="C3" s="5">
        <v>4012195</v>
      </c>
      <c r="D3" s="5"/>
      <c r="E3" s="5"/>
      <c r="F3" s="4">
        <v>7.4</v>
      </c>
      <c r="G3" s="5">
        <v>991201074330</v>
      </c>
      <c r="H3" s="5">
        <v>8157582130</v>
      </c>
      <c r="I3" s="5">
        <v>999358656460</v>
      </c>
      <c r="J3" s="5"/>
      <c r="K3" s="5"/>
      <c r="L3" s="2"/>
    </row>
    <row r="4" spans="1:12" x14ac:dyDescent="0.25">
      <c r="A4" s="1" t="s">
        <v>48</v>
      </c>
      <c r="B4" s="1" t="s">
        <v>49</v>
      </c>
      <c r="C4" s="5">
        <v>22805</v>
      </c>
      <c r="D4" s="5"/>
      <c r="E4" s="5"/>
      <c r="F4" s="4">
        <v>11.7</v>
      </c>
      <c r="G4" s="5">
        <v>16349427740</v>
      </c>
      <c r="H4" s="5">
        <v>1719690320</v>
      </c>
      <c r="I4" s="5">
        <v>18069118060</v>
      </c>
      <c r="J4" s="5"/>
      <c r="K4" s="5">
        <v>965368060</v>
      </c>
      <c r="L4" s="2"/>
    </row>
    <row r="5" spans="1:12" x14ac:dyDescent="0.25">
      <c r="A5" s="1" t="s">
        <v>49</v>
      </c>
      <c r="B5" s="1" t="s">
        <v>49</v>
      </c>
      <c r="C5" s="5">
        <v>447302</v>
      </c>
      <c r="D5" s="7">
        <f>C5/(C5+C4+C3)</f>
        <v>9.9792918906401226E-2</v>
      </c>
      <c r="E5" s="7">
        <f>(C5+C4)/(C5+C4+C3)</f>
        <v>0.10488070638703059</v>
      </c>
      <c r="F5" s="4">
        <v>11.9</v>
      </c>
      <c r="G5" s="5">
        <v>478146145700</v>
      </c>
      <c r="H5" s="5">
        <v>12154093440</v>
      </c>
      <c r="I5" s="5">
        <v>490300239140</v>
      </c>
      <c r="J5" s="5">
        <v>142669645700</v>
      </c>
      <c r="K5" s="5">
        <v>154823739140</v>
      </c>
      <c r="L5" s="5">
        <f>(K5+K4)*0.05</f>
        <v>7789455360</v>
      </c>
    </row>
    <row r="8" spans="1:12" x14ac:dyDescent="0.25">
      <c r="A8" s="3" t="s">
        <v>47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50777-EDB0-48F7-955D-328F6C0D4841}">
  <dimension ref="A1:M41"/>
  <sheetViews>
    <sheetView zoomScale="90" zoomScaleNormal="90" workbookViewId="0">
      <selection activeCell="H41" sqref="H41"/>
    </sheetView>
  </sheetViews>
  <sheetFormatPr baseColWidth="10" defaultColWidth="11.42578125" defaultRowHeight="15" x14ac:dyDescent="0.25"/>
  <cols>
    <col min="1" max="1" width="11.42578125" style="3"/>
    <col min="2" max="2" width="12.42578125" style="3" customWidth="1"/>
    <col min="3" max="3" width="15.28515625" style="3" customWidth="1"/>
    <col min="4" max="4" width="12.42578125" style="3" bestFit="1" customWidth="1"/>
    <col min="5" max="5" width="12.42578125" style="3" customWidth="1"/>
    <col min="6" max="6" width="18" style="3" customWidth="1"/>
    <col min="7" max="7" width="13.7109375" style="3" customWidth="1"/>
    <col min="8" max="8" width="19.42578125" style="3" bestFit="1" customWidth="1"/>
    <col min="9" max="9" width="17.42578125" style="3" bestFit="1" customWidth="1"/>
    <col min="10" max="10" width="19.42578125" style="3" bestFit="1" customWidth="1"/>
    <col min="11" max="12" width="18.42578125" style="3" bestFit="1" customWidth="1"/>
    <col min="13" max="13" width="16.42578125" style="5" bestFit="1" customWidth="1"/>
    <col min="14" max="16384" width="11.42578125" style="3"/>
  </cols>
  <sheetData>
    <row r="1" spans="1:13" x14ac:dyDescent="0.25">
      <c r="A1" s="3" t="s">
        <v>93</v>
      </c>
      <c r="M1" s="3"/>
    </row>
    <row r="2" spans="1:13" ht="75.75" customHeight="1" x14ac:dyDescent="0.25">
      <c r="A2" s="8" t="s">
        <v>53</v>
      </c>
      <c r="B2" s="8" t="s">
        <v>50</v>
      </c>
      <c r="C2" s="8" t="s">
        <v>51</v>
      </c>
      <c r="D2" s="8" t="s">
        <v>84</v>
      </c>
      <c r="E2" s="8" t="s">
        <v>85</v>
      </c>
      <c r="F2" s="8" t="s">
        <v>86</v>
      </c>
      <c r="G2" s="8" t="s">
        <v>52</v>
      </c>
      <c r="H2" s="8" t="s">
        <v>61</v>
      </c>
      <c r="I2" s="8" t="s">
        <v>62</v>
      </c>
      <c r="J2" s="8" t="s">
        <v>59</v>
      </c>
      <c r="K2" s="8" t="s">
        <v>63</v>
      </c>
      <c r="L2" s="8" t="s">
        <v>60</v>
      </c>
      <c r="M2" s="8" t="s">
        <v>76</v>
      </c>
    </row>
    <row r="3" spans="1:13" x14ac:dyDescent="0.25">
      <c r="A3" s="3" t="s">
        <v>29</v>
      </c>
      <c r="B3" s="1" t="s">
        <v>48</v>
      </c>
      <c r="C3" s="1" t="s">
        <v>48</v>
      </c>
      <c r="D3" s="5">
        <v>994005</v>
      </c>
      <c r="E3" s="5"/>
      <c r="F3" s="5"/>
      <c r="G3" s="4">
        <v>7</v>
      </c>
      <c r="H3" s="5">
        <v>250825837010</v>
      </c>
      <c r="I3" s="5">
        <v>2386793660</v>
      </c>
      <c r="J3" s="5">
        <v>253212630680</v>
      </c>
      <c r="K3" s="5"/>
      <c r="L3" s="5"/>
      <c r="M3" s="3"/>
    </row>
    <row r="4" spans="1:13" x14ac:dyDescent="0.25">
      <c r="A4" s="3" t="s">
        <v>29</v>
      </c>
      <c r="B4" s="1" t="s">
        <v>48</v>
      </c>
      <c r="C4" s="1" t="s">
        <v>49</v>
      </c>
      <c r="D4" s="5">
        <v>7757</v>
      </c>
      <c r="E4" s="5"/>
      <c r="F4" s="5"/>
      <c r="G4" s="4">
        <v>11.8</v>
      </c>
      <c r="H4" s="5">
        <v>5515422520</v>
      </c>
      <c r="I4" s="5">
        <v>760997820</v>
      </c>
      <c r="J4" s="5">
        <v>6276420340</v>
      </c>
      <c r="K4" s="5"/>
      <c r="L4" s="5">
        <v>458670340</v>
      </c>
    </row>
    <row r="5" spans="1:13" x14ac:dyDescent="0.25">
      <c r="A5" s="3" t="s">
        <v>29</v>
      </c>
      <c r="B5" s="1" t="s">
        <v>49</v>
      </c>
      <c r="C5" s="1" t="s">
        <v>49</v>
      </c>
      <c r="D5" s="5">
        <v>158459</v>
      </c>
      <c r="E5" s="6">
        <f>D5/(D5+D4+D3)</f>
        <v>0.13657656601630205</v>
      </c>
      <c r="F5" s="6">
        <f>(D5+D4)/(D5+D4+D3)</f>
        <v>0.1432623612225602</v>
      </c>
      <c r="G5" s="4">
        <v>11.8</v>
      </c>
      <c r="H5" s="5">
        <v>172830531420</v>
      </c>
      <c r="I5" s="5">
        <v>4680495580</v>
      </c>
      <c r="J5" s="5">
        <v>177511027000</v>
      </c>
      <c r="K5" s="5">
        <v>53986281420</v>
      </c>
      <c r="L5" s="5">
        <v>58666777000</v>
      </c>
      <c r="M5" s="5">
        <f>(L5+L4)*0.05</f>
        <v>2956272367</v>
      </c>
    </row>
    <row r="6" spans="1:13" x14ac:dyDescent="0.25">
      <c r="A6" s="3" t="s">
        <v>30</v>
      </c>
      <c r="B6" s="1" t="s">
        <v>48</v>
      </c>
      <c r="C6" s="1" t="s">
        <v>48</v>
      </c>
      <c r="D6" s="5">
        <v>310438</v>
      </c>
      <c r="E6" s="5"/>
      <c r="F6" s="5"/>
      <c r="G6" s="4">
        <v>7.5</v>
      </c>
      <c r="H6" s="5">
        <v>79645752040</v>
      </c>
      <c r="I6" s="5">
        <v>798438050</v>
      </c>
      <c r="J6" s="5">
        <v>80444190080</v>
      </c>
      <c r="K6" s="5"/>
      <c r="L6" s="5"/>
    </row>
    <row r="7" spans="1:13" x14ac:dyDescent="0.25">
      <c r="A7" s="3" t="s">
        <v>30</v>
      </c>
      <c r="B7" s="1" t="s">
        <v>48</v>
      </c>
      <c r="C7" s="1" t="s">
        <v>49</v>
      </c>
      <c r="D7" s="5">
        <v>2467</v>
      </c>
      <c r="E7" s="5"/>
      <c r="F7" s="5"/>
      <c r="G7" s="4">
        <v>11.6</v>
      </c>
      <c r="H7" s="5">
        <v>1792481990</v>
      </c>
      <c r="I7" s="5">
        <v>120377220</v>
      </c>
      <c r="J7" s="5">
        <v>1912859210</v>
      </c>
      <c r="K7" s="5"/>
      <c r="L7" s="5">
        <v>62609210</v>
      </c>
    </row>
    <row r="8" spans="1:13" x14ac:dyDescent="0.25">
      <c r="A8" s="3" t="s">
        <v>30</v>
      </c>
      <c r="B8" s="1" t="s">
        <v>49</v>
      </c>
      <c r="C8" s="1" t="s">
        <v>49</v>
      </c>
      <c r="D8" s="5">
        <v>64552</v>
      </c>
      <c r="E8" s="6">
        <f t="shared" ref="E8" si="0">D8/(D8+D7+D6)</f>
        <v>0.17101815571045179</v>
      </c>
      <c r="F8" s="6">
        <f t="shared" ref="F8" si="1">(D8+D7)/(D8+D7+D6)</f>
        <v>0.1775539995284231</v>
      </c>
      <c r="G8" s="4">
        <v>11.9</v>
      </c>
      <c r="H8" s="5">
        <v>74525512070</v>
      </c>
      <c r="I8" s="5">
        <v>2491546460</v>
      </c>
      <c r="J8" s="5">
        <v>77017058540</v>
      </c>
      <c r="K8" s="5">
        <v>26111512070</v>
      </c>
      <c r="L8" s="5">
        <v>28603058540</v>
      </c>
      <c r="M8" s="5">
        <f t="shared" ref="M8" si="2">(L8+L7)*0.05</f>
        <v>1433283387.5</v>
      </c>
    </row>
    <row r="9" spans="1:13" x14ac:dyDescent="0.25">
      <c r="A9" s="3" t="s">
        <v>31</v>
      </c>
      <c r="B9" s="1" t="s">
        <v>48</v>
      </c>
      <c r="C9" s="1" t="s">
        <v>48</v>
      </c>
      <c r="D9" s="5">
        <v>168408</v>
      </c>
      <c r="E9" s="5"/>
      <c r="F9" s="5"/>
      <c r="G9" s="4">
        <v>7.4</v>
      </c>
      <c r="H9" s="5">
        <v>41351764210</v>
      </c>
      <c r="I9" s="5">
        <v>283422320</v>
      </c>
      <c r="J9" s="5">
        <v>41635186520</v>
      </c>
      <c r="K9" s="5"/>
      <c r="L9" s="5"/>
    </row>
    <row r="10" spans="1:13" x14ac:dyDescent="0.25">
      <c r="A10" s="3" t="s">
        <v>31</v>
      </c>
      <c r="B10" s="1" t="s">
        <v>48</v>
      </c>
      <c r="C10" s="1" t="s">
        <v>49</v>
      </c>
      <c r="D10" s="5">
        <v>618</v>
      </c>
      <c r="E10" s="5"/>
      <c r="F10" s="5"/>
      <c r="G10" s="4">
        <v>11.8</v>
      </c>
      <c r="H10" s="5">
        <v>450505510</v>
      </c>
      <c r="I10" s="5">
        <v>31308590</v>
      </c>
      <c r="J10" s="5">
        <v>481814100</v>
      </c>
      <c r="K10" s="5"/>
      <c r="L10" s="5">
        <v>18314100</v>
      </c>
    </row>
    <row r="11" spans="1:13" x14ac:dyDescent="0.25">
      <c r="A11" s="3" t="s">
        <v>31</v>
      </c>
      <c r="B11" s="1" t="s">
        <v>49</v>
      </c>
      <c r="C11" s="1" t="s">
        <v>49</v>
      </c>
      <c r="D11" s="5">
        <v>13093</v>
      </c>
      <c r="E11" s="6">
        <f t="shared" ref="E11" si="3">D11/(D11+D10+D9)</f>
        <v>7.1892553769787884E-2</v>
      </c>
      <c r="F11" s="6">
        <f t="shared" ref="F11" si="4">(D11+D10)/(D11+D10+D9)</f>
        <v>7.5285939413240799E-2</v>
      </c>
      <c r="G11" s="4">
        <v>11.9</v>
      </c>
      <c r="H11" s="5">
        <v>12997028120</v>
      </c>
      <c r="I11" s="5">
        <v>214323370</v>
      </c>
      <c r="J11" s="5">
        <v>13211351490</v>
      </c>
      <c r="K11" s="5">
        <v>3177278120</v>
      </c>
      <c r="L11" s="5">
        <v>3391601490</v>
      </c>
      <c r="M11" s="5">
        <f t="shared" ref="M11" si="5">(L11+L10)*0.05</f>
        <v>170495779.5</v>
      </c>
    </row>
    <row r="12" spans="1:13" x14ac:dyDescent="0.25">
      <c r="A12" s="3" t="s">
        <v>32</v>
      </c>
      <c r="B12" s="1" t="s">
        <v>48</v>
      </c>
      <c r="C12" s="1" t="s">
        <v>48</v>
      </c>
      <c r="D12" s="5">
        <v>163609</v>
      </c>
      <c r="E12" s="5"/>
      <c r="F12" s="5"/>
      <c r="G12" s="4">
        <v>7.3</v>
      </c>
      <c r="H12" s="5">
        <v>39094823480</v>
      </c>
      <c r="I12" s="5">
        <v>223457650</v>
      </c>
      <c r="J12" s="5">
        <v>39318281120</v>
      </c>
      <c r="K12" s="5"/>
      <c r="L12" s="5"/>
    </row>
    <row r="13" spans="1:13" x14ac:dyDescent="0.25">
      <c r="A13" s="3" t="s">
        <v>32</v>
      </c>
      <c r="B13" s="1" t="s">
        <v>48</v>
      </c>
      <c r="C13" s="1" t="s">
        <v>49</v>
      </c>
      <c r="D13" s="5">
        <v>472</v>
      </c>
      <c r="E13" s="5"/>
      <c r="F13" s="5"/>
      <c r="G13" s="4">
        <v>11.9</v>
      </c>
      <c r="H13" s="5">
        <v>344373570</v>
      </c>
      <c r="I13" s="5">
        <v>19959810</v>
      </c>
      <c r="J13" s="5">
        <v>364333380</v>
      </c>
      <c r="K13" s="5"/>
      <c r="L13" s="5">
        <v>10333380</v>
      </c>
    </row>
    <row r="14" spans="1:13" x14ac:dyDescent="0.25">
      <c r="A14" s="3" t="s">
        <v>32</v>
      </c>
      <c r="B14" s="1" t="s">
        <v>49</v>
      </c>
      <c r="C14" s="1" t="s">
        <v>49</v>
      </c>
      <c r="D14" s="5">
        <v>10505</v>
      </c>
      <c r="E14" s="6">
        <f t="shared" ref="E14" si="6">D14/(D14+D13+D12)</f>
        <v>6.0170918630359824E-2</v>
      </c>
      <c r="F14" s="6">
        <f t="shared" ref="F14" si="7">(D14+D13)/(D14+D13+D12)</f>
        <v>6.2874457287525914E-2</v>
      </c>
      <c r="G14" s="4">
        <v>12.1</v>
      </c>
      <c r="H14" s="5">
        <v>10411425160</v>
      </c>
      <c r="I14" s="5">
        <v>140782320</v>
      </c>
      <c r="J14" s="5">
        <v>10552207490</v>
      </c>
      <c r="K14" s="5">
        <v>2532675160</v>
      </c>
      <c r="L14" s="5">
        <v>2673457490</v>
      </c>
      <c r="M14" s="5">
        <f t="shared" ref="M14" si="8">(L14+L13)*0.05</f>
        <v>134189543.5</v>
      </c>
    </row>
    <row r="15" spans="1:13" x14ac:dyDescent="0.25">
      <c r="A15" s="3" t="s">
        <v>33</v>
      </c>
      <c r="B15" s="1" t="s">
        <v>48</v>
      </c>
      <c r="C15" s="1" t="s">
        <v>48</v>
      </c>
      <c r="D15" s="5">
        <v>762367</v>
      </c>
      <c r="E15" s="5"/>
      <c r="F15" s="5"/>
      <c r="G15" s="4">
        <v>7.7</v>
      </c>
      <c r="H15" s="5">
        <v>193750146630</v>
      </c>
      <c r="I15" s="5">
        <v>1745412300</v>
      </c>
      <c r="J15" s="5">
        <v>195495558930</v>
      </c>
      <c r="K15" s="5"/>
      <c r="L15" s="5"/>
    </row>
    <row r="16" spans="1:13" x14ac:dyDescent="0.25">
      <c r="A16" s="3" t="s">
        <v>33</v>
      </c>
      <c r="B16" s="1" t="s">
        <v>48</v>
      </c>
      <c r="C16" s="1" t="s">
        <v>49</v>
      </c>
      <c r="D16" s="5">
        <v>5283</v>
      </c>
      <c r="E16" s="5"/>
      <c r="F16" s="5"/>
      <c r="G16" s="4">
        <v>11.7</v>
      </c>
      <c r="H16" s="5">
        <v>3764492580</v>
      </c>
      <c r="I16" s="5">
        <v>420904290</v>
      </c>
      <c r="J16" s="5">
        <v>4185396860</v>
      </c>
      <c r="K16" s="5"/>
      <c r="L16" s="5">
        <v>223146860</v>
      </c>
    </row>
    <row r="17" spans="1:13" x14ac:dyDescent="0.25">
      <c r="A17" s="3" t="s">
        <v>33</v>
      </c>
      <c r="B17" s="1" t="s">
        <v>49</v>
      </c>
      <c r="C17" s="1" t="s">
        <v>49</v>
      </c>
      <c r="D17" s="5">
        <v>81214</v>
      </c>
      <c r="E17" s="6">
        <f t="shared" ref="E17" si="9">D17/(D17+D16+D15)</f>
        <v>9.5673747502544579E-2</v>
      </c>
      <c r="F17" s="6">
        <f t="shared" ref="F17" si="10">(D17+D16)/(D17+D16+D15)</f>
        <v>0.10189735929430392</v>
      </c>
      <c r="G17" s="4">
        <v>11.9</v>
      </c>
      <c r="H17" s="5">
        <v>86635399270</v>
      </c>
      <c r="I17" s="5">
        <v>2310212800</v>
      </c>
      <c r="J17" s="5">
        <v>88945612070</v>
      </c>
      <c r="K17" s="5">
        <v>25724899270</v>
      </c>
      <c r="L17" s="5">
        <v>28035112070</v>
      </c>
      <c r="M17" s="5">
        <f t="shared" ref="M17" si="11">(L17+L16)*0.05</f>
        <v>1412912946.5</v>
      </c>
    </row>
    <row r="18" spans="1:13" x14ac:dyDescent="0.25">
      <c r="A18" s="3" t="s">
        <v>34</v>
      </c>
      <c r="B18" s="1" t="s">
        <v>48</v>
      </c>
      <c r="C18" s="1" t="s">
        <v>48</v>
      </c>
      <c r="D18" s="5">
        <v>232473</v>
      </c>
      <c r="E18" s="5"/>
      <c r="F18" s="5"/>
      <c r="G18" s="4">
        <v>7.5</v>
      </c>
      <c r="H18" s="5">
        <v>55296313620</v>
      </c>
      <c r="I18" s="5">
        <v>333143480</v>
      </c>
      <c r="J18" s="5">
        <v>55629457090</v>
      </c>
      <c r="K18" s="5"/>
      <c r="L18" s="5"/>
    </row>
    <row r="19" spans="1:13" x14ac:dyDescent="0.25">
      <c r="A19" s="3" t="s">
        <v>34</v>
      </c>
      <c r="B19" s="1" t="s">
        <v>48</v>
      </c>
      <c r="C19" s="1" t="s">
        <v>49</v>
      </c>
      <c r="D19" s="5">
        <v>772</v>
      </c>
      <c r="E19" s="5"/>
      <c r="F19" s="5"/>
      <c r="G19" s="4">
        <v>11.8</v>
      </c>
      <c r="H19" s="5">
        <v>553258750</v>
      </c>
      <c r="I19" s="5">
        <v>53890810</v>
      </c>
      <c r="J19" s="5">
        <v>607149560</v>
      </c>
      <c r="K19" s="5"/>
      <c r="L19" s="5">
        <v>28149560</v>
      </c>
    </row>
    <row r="20" spans="1:13" x14ac:dyDescent="0.25">
      <c r="A20" s="3" t="s">
        <v>34</v>
      </c>
      <c r="B20" s="1" t="s">
        <v>49</v>
      </c>
      <c r="C20" s="1" t="s">
        <v>49</v>
      </c>
      <c r="D20" s="5">
        <v>12029</v>
      </c>
      <c r="E20" s="6">
        <f t="shared" ref="E20" si="12">D20/(D20+D19+D18)</f>
        <v>4.9043110969772583E-2</v>
      </c>
      <c r="F20" s="6">
        <f t="shared" ref="F20" si="13">(D20+D19)/(D20+D19+D18)</f>
        <v>5.2190611316323784E-2</v>
      </c>
      <c r="G20" s="4">
        <v>12</v>
      </c>
      <c r="H20" s="5">
        <v>11795279410</v>
      </c>
      <c r="I20" s="5">
        <v>243429380</v>
      </c>
      <c r="J20" s="5">
        <v>12038708790</v>
      </c>
      <c r="K20" s="5">
        <v>2773529410</v>
      </c>
      <c r="L20" s="5">
        <v>3016958790</v>
      </c>
      <c r="M20" s="5">
        <f t="shared" ref="M20" si="14">(L20+L19)*0.05</f>
        <v>152255417.5</v>
      </c>
    </row>
    <row r="21" spans="1:13" x14ac:dyDescent="0.25">
      <c r="A21" s="3" t="s">
        <v>35</v>
      </c>
      <c r="B21" s="1" t="s">
        <v>48</v>
      </c>
      <c r="C21" s="1" t="s">
        <v>48</v>
      </c>
      <c r="D21" s="5">
        <v>247413</v>
      </c>
      <c r="E21" s="5"/>
      <c r="F21" s="5"/>
      <c r="G21" s="4">
        <v>7.6</v>
      </c>
      <c r="H21" s="5">
        <v>61469046490</v>
      </c>
      <c r="I21" s="5">
        <v>462178380</v>
      </c>
      <c r="J21" s="5">
        <v>61931224870</v>
      </c>
      <c r="K21" s="5"/>
      <c r="L21" s="5"/>
    </row>
    <row r="22" spans="1:13" x14ac:dyDescent="0.25">
      <c r="A22" s="3" t="s">
        <v>35</v>
      </c>
      <c r="B22" s="1" t="s">
        <v>48</v>
      </c>
      <c r="C22" s="1" t="s">
        <v>49</v>
      </c>
      <c r="D22" s="5">
        <v>1232</v>
      </c>
      <c r="E22" s="5"/>
      <c r="F22" s="5"/>
      <c r="G22" s="4">
        <v>11.7</v>
      </c>
      <c r="H22" s="5">
        <v>885783430</v>
      </c>
      <c r="I22" s="5">
        <v>86279050</v>
      </c>
      <c r="J22" s="5">
        <v>972062470</v>
      </c>
      <c r="K22" s="5"/>
      <c r="L22" s="5">
        <v>48062470</v>
      </c>
    </row>
    <row r="23" spans="1:13" x14ac:dyDescent="0.25">
      <c r="A23" s="3" t="s">
        <v>35</v>
      </c>
      <c r="B23" s="1" t="s">
        <v>49</v>
      </c>
      <c r="C23" s="1" t="s">
        <v>49</v>
      </c>
      <c r="D23" s="5">
        <v>19589</v>
      </c>
      <c r="E23" s="6">
        <f t="shared" ref="E23" si="15">D23/(D23+D22+D21)</f>
        <v>7.3029519002065363E-2</v>
      </c>
      <c r="F23" s="6">
        <f t="shared" ref="F23" si="16">(D23+D22)/(D23+D22+D21)</f>
        <v>7.7622523617438502E-2</v>
      </c>
      <c r="G23" s="4">
        <v>11.9</v>
      </c>
      <c r="H23" s="5">
        <v>19814520700</v>
      </c>
      <c r="I23" s="5">
        <v>413098200</v>
      </c>
      <c r="J23" s="5">
        <v>20227618900</v>
      </c>
      <c r="K23" s="5">
        <v>5122770700</v>
      </c>
      <c r="L23" s="5">
        <v>5535868900</v>
      </c>
      <c r="M23" s="5">
        <f t="shared" ref="M23" si="17">(L23+L22)*0.05</f>
        <v>279196568.5</v>
      </c>
    </row>
    <row r="24" spans="1:13" x14ac:dyDescent="0.25">
      <c r="A24" s="3" t="s">
        <v>36</v>
      </c>
      <c r="B24" s="1" t="s">
        <v>48</v>
      </c>
      <c r="C24" s="1" t="s">
        <v>48</v>
      </c>
      <c r="D24" s="5">
        <v>190607</v>
      </c>
      <c r="E24" s="5"/>
      <c r="F24" s="5"/>
      <c r="G24" s="4">
        <v>7.5</v>
      </c>
      <c r="H24" s="5">
        <v>45194452580</v>
      </c>
      <c r="I24" s="5">
        <v>315065760</v>
      </c>
      <c r="J24" s="5">
        <v>45509518340</v>
      </c>
      <c r="K24" s="5"/>
      <c r="L24" s="5"/>
    </row>
    <row r="25" spans="1:13" x14ac:dyDescent="0.25">
      <c r="A25" s="3" t="s">
        <v>36</v>
      </c>
      <c r="B25" s="1" t="s">
        <v>48</v>
      </c>
      <c r="C25" s="1" t="s">
        <v>49</v>
      </c>
      <c r="D25" s="5">
        <v>751</v>
      </c>
      <c r="E25" s="5"/>
      <c r="F25" s="5"/>
      <c r="G25" s="4">
        <v>11.8</v>
      </c>
      <c r="H25" s="5">
        <v>543081740</v>
      </c>
      <c r="I25" s="5">
        <v>42740160</v>
      </c>
      <c r="J25" s="5">
        <v>585821900</v>
      </c>
      <c r="K25" s="5"/>
      <c r="L25" s="5">
        <v>22571900</v>
      </c>
    </row>
    <row r="26" spans="1:13" x14ac:dyDescent="0.25">
      <c r="A26" s="3" t="s">
        <v>36</v>
      </c>
      <c r="B26" s="1" t="s">
        <v>49</v>
      </c>
      <c r="C26" s="1" t="s">
        <v>49</v>
      </c>
      <c r="D26" s="5">
        <v>13526</v>
      </c>
      <c r="E26" s="6">
        <f t="shared" ref="E26" si="18">D26/(D26+D25+D24)</f>
        <v>6.6017844243571974E-2</v>
      </c>
      <c r="F26" s="6">
        <f t="shared" ref="F26" si="19">(D26+D25)/(D26+D25+D24)</f>
        <v>6.9683333007945963E-2</v>
      </c>
      <c r="G26" s="4">
        <v>11.9</v>
      </c>
      <c r="H26" s="5">
        <v>13603541580</v>
      </c>
      <c r="I26" s="5">
        <v>222359070</v>
      </c>
      <c r="J26" s="5">
        <v>13825900650</v>
      </c>
      <c r="K26" s="5">
        <v>3459041580</v>
      </c>
      <c r="L26" s="5">
        <v>3681400650</v>
      </c>
      <c r="M26" s="5">
        <f t="shared" ref="M26" si="20">(L26+L25)*0.05</f>
        <v>185198627.5</v>
      </c>
    </row>
    <row r="27" spans="1:13" x14ac:dyDescent="0.25">
      <c r="A27" s="3" t="s">
        <v>37</v>
      </c>
      <c r="B27" s="1" t="s">
        <v>48</v>
      </c>
      <c r="C27" s="1" t="s">
        <v>48</v>
      </c>
      <c r="D27" s="5">
        <v>417478</v>
      </c>
      <c r="E27" s="5"/>
      <c r="F27" s="5"/>
      <c r="G27" s="4">
        <v>7.5</v>
      </c>
      <c r="H27" s="5">
        <v>102381110930</v>
      </c>
      <c r="I27" s="5">
        <v>744028830</v>
      </c>
      <c r="J27" s="5">
        <v>103125139760</v>
      </c>
      <c r="K27" s="5"/>
      <c r="L27" s="5"/>
    </row>
    <row r="28" spans="1:13" x14ac:dyDescent="0.25">
      <c r="A28" s="3" t="s">
        <v>37</v>
      </c>
      <c r="B28" s="1" t="s">
        <v>48</v>
      </c>
      <c r="C28" s="1" t="s">
        <v>49</v>
      </c>
      <c r="D28" s="5">
        <v>1637</v>
      </c>
      <c r="E28" s="5"/>
      <c r="F28" s="5"/>
      <c r="G28" s="4">
        <v>11.8</v>
      </c>
      <c r="H28" s="5">
        <v>1184233630</v>
      </c>
      <c r="I28" s="5">
        <v>86847450</v>
      </c>
      <c r="J28" s="5">
        <v>1271081070</v>
      </c>
      <c r="K28" s="5"/>
      <c r="L28" s="5">
        <v>43331070</v>
      </c>
    </row>
    <row r="29" spans="1:13" x14ac:dyDescent="0.25">
      <c r="A29" s="3" t="s">
        <v>37</v>
      </c>
      <c r="B29" s="1" t="s">
        <v>49</v>
      </c>
      <c r="C29" s="1" t="s">
        <v>49</v>
      </c>
      <c r="D29" s="5">
        <v>35899</v>
      </c>
      <c r="E29" s="6">
        <f t="shared" ref="E29" si="21">D29/(D29+D28+D27)</f>
        <v>7.8896473515100637E-2</v>
      </c>
      <c r="F29" s="6">
        <f t="shared" ref="F29" si="22">(D29+D28)/(D29+D28+D27)</f>
        <v>8.2494165014702844E-2</v>
      </c>
      <c r="G29" s="4">
        <v>11.9</v>
      </c>
      <c r="H29" s="5">
        <v>36445214330</v>
      </c>
      <c r="I29" s="5">
        <v>666625330</v>
      </c>
      <c r="J29" s="5">
        <v>37111839660</v>
      </c>
      <c r="K29" s="5">
        <v>9520964330</v>
      </c>
      <c r="L29" s="5">
        <v>10187589660</v>
      </c>
      <c r="M29" s="5">
        <f t="shared" ref="M29" si="23">(L29+L28)*0.05</f>
        <v>511546036.5</v>
      </c>
    </row>
    <row r="30" spans="1:13" x14ac:dyDescent="0.25">
      <c r="A30" s="3" t="s">
        <v>38</v>
      </c>
      <c r="B30" s="1" t="s">
        <v>48</v>
      </c>
      <c r="C30" s="1" t="s">
        <v>48</v>
      </c>
      <c r="D30" s="5">
        <v>325884</v>
      </c>
      <c r="E30" s="5"/>
      <c r="F30" s="5"/>
      <c r="G30" s="4">
        <v>7.2</v>
      </c>
      <c r="H30" s="5">
        <v>77256503260</v>
      </c>
      <c r="I30" s="5">
        <v>547215670</v>
      </c>
      <c r="J30" s="5">
        <v>77803718930</v>
      </c>
      <c r="K30" s="5"/>
      <c r="L30" s="5"/>
    </row>
    <row r="31" spans="1:13" x14ac:dyDescent="0.25">
      <c r="A31" s="3" t="s">
        <v>38</v>
      </c>
      <c r="B31" s="1" t="s">
        <v>48</v>
      </c>
      <c r="C31" s="1" t="s">
        <v>49</v>
      </c>
      <c r="D31" s="5">
        <v>1219</v>
      </c>
      <c r="E31" s="5"/>
      <c r="F31" s="5"/>
      <c r="G31" s="4">
        <v>11.9</v>
      </c>
      <c r="H31" s="5">
        <v>884955090</v>
      </c>
      <c r="I31" s="5">
        <v>63364630</v>
      </c>
      <c r="J31" s="5">
        <v>948319720</v>
      </c>
      <c r="K31" s="5"/>
      <c r="L31" s="5">
        <v>34069720</v>
      </c>
    </row>
    <row r="32" spans="1:13" x14ac:dyDescent="0.25">
      <c r="A32" s="3" t="s">
        <v>38</v>
      </c>
      <c r="B32" s="1" t="s">
        <v>49</v>
      </c>
      <c r="C32" s="1" t="s">
        <v>49</v>
      </c>
      <c r="D32" s="5">
        <v>24952</v>
      </c>
      <c r="E32" s="6">
        <f t="shared" ref="E32" si="24">D32/(D32+D31+D30)</f>
        <v>7.0875289372399203E-2</v>
      </c>
      <c r="F32" s="6">
        <f t="shared" ref="F32" si="25">(D32+D31)/(D32+D31+D30)</f>
        <v>7.433781653434833E-2</v>
      </c>
      <c r="G32" s="4">
        <v>11.9</v>
      </c>
      <c r="H32" s="5">
        <v>25378844040</v>
      </c>
      <c r="I32" s="5">
        <v>504064220</v>
      </c>
      <c r="J32" s="5">
        <v>25882908260</v>
      </c>
      <c r="K32" s="5">
        <v>6664844040</v>
      </c>
      <c r="L32" s="5">
        <v>7168908260</v>
      </c>
      <c r="M32" s="5">
        <f t="shared" ref="M32" si="26">(L32+L31)*0.05</f>
        <v>360148899</v>
      </c>
    </row>
    <row r="33" spans="1:13" x14ac:dyDescent="0.25">
      <c r="A33" s="3" t="s">
        <v>39</v>
      </c>
      <c r="B33" s="1" t="s">
        <v>48</v>
      </c>
      <c r="C33" s="1" t="s">
        <v>48</v>
      </c>
      <c r="D33" s="5">
        <v>175598</v>
      </c>
      <c r="E33" s="5"/>
      <c r="F33" s="5"/>
      <c r="G33" s="4">
        <v>7.1</v>
      </c>
      <c r="H33" s="5">
        <v>41265991170</v>
      </c>
      <c r="I33" s="5">
        <v>219825610</v>
      </c>
      <c r="J33" s="5">
        <v>41485816780</v>
      </c>
      <c r="K33" s="5"/>
      <c r="L33" s="5"/>
    </row>
    <row r="34" spans="1:13" x14ac:dyDescent="0.25">
      <c r="A34" s="3" t="s">
        <v>39</v>
      </c>
      <c r="B34" s="1" t="s">
        <v>48</v>
      </c>
      <c r="C34" s="1" t="s">
        <v>49</v>
      </c>
      <c r="D34" s="5">
        <v>465</v>
      </c>
      <c r="E34" s="5"/>
      <c r="F34" s="5"/>
      <c r="G34" s="4">
        <v>11.9</v>
      </c>
      <c r="H34" s="5">
        <v>339251640</v>
      </c>
      <c r="I34" s="5">
        <v>18762340</v>
      </c>
      <c r="J34" s="5">
        <v>358013980</v>
      </c>
      <c r="K34" s="5"/>
      <c r="L34" s="5">
        <v>9263980</v>
      </c>
    </row>
    <row r="35" spans="1:13" x14ac:dyDescent="0.25">
      <c r="A35" s="3" t="s">
        <v>39</v>
      </c>
      <c r="B35" s="1" t="s">
        <v>49</v>
      </c>
      <c r="C35" s="1" t="s">
        <v>49</v>
      </c>
      <c r="D35" s="5">
        <v>11759</v>
      </c>
      <c r="E35" s="6">
        <f t="shared" ref="E35" si="27">D35/(D35+D34+D33)</f>
        <v>6.2607149322230618E-2</v>
      </c>
      <c r="F35" s="6">
        <f t="shared" ref="F35" si="28">(D35+D34)/(D35+D34+D33)</f>
        <v>6.5082897637124507E-2</v>
      </c>
      <c r="G35" s="4">
        <v>12.1</v>
      </c>
      <c r="H35" s="5">
        <v>11721583360</v>
      </c>
      <c r="I35" s="5">
        <v>170092550</v>
      </c>
      <c r="J35" s="5">
        <v>11891675910</v>
      </c>
      <c r="K35" s="5">
        <v>2902333360</v>
      </c>
      <c r="L35" s="5">
        <v>3072425910</v>
      </c>
      <c r="M35" s="5">
        <f t="shared" ref="M35" si="29">(L35+L34)*0.05</f>
        <v>154084494.5</v>
      </c>
    </row>
    <row r="36" spans="1:13" x14ac:dyDescent="0.25">
      <c r="A36" s="3" t="s">
        <v>40</v>
      </c>
      <c r="B36" s="1" t="s">
        <v>48</v>
      </c>
      <c r="C36" s="1" t="s">
        <v>48</v>
      </c>
      <c r="D36" s="5">
        <v>23915</v>
      </c>
      <c r="E36" s="5"/>
      <c r="F36" s="5"/>
      <c r="G36" s="4">
        <v>4.3</v>
      </c>
      <c r="H36" s="5">
        <v>3669332920</v>
      </c>
      <c r="I36" s="5">
        <v>98600420</v>
      </c>
      <c r="J36" s="5">
        <v>3767933340</v>
      </c>
      <c r="K36" s="5"/>
      <c r="L36" s="5"/>
    </row>
    <row r="37" spans="1:13" x14ac:dyDescent="0.25">
      <c r="A37" s="3" t="s">
        <v>40</v>
      </c>
      <c r="B37" s="1" t="s">
        <v>48</v>
      </c>
      <c r="C37" s="1" t="s">
        <v>49</v>
      </c>
      <c r="D37" s="5">
        <v>132</v>
      </c>
      <c r="E37" s="5"/>
      <c r="F37" s="5"/>
      <c r="G37" s="4">
        <v>10.9</v>
      </c>
      <c r="H37" s="5">
        <v>91587290</v>
      </c>
      <c r="I37" s="5">
        <v>14258170</v>
      </c>
      <c r="J37" s="5">
        <v>105845450</v>
      </c>
      <c r="K37" s="5"/>
      <c r="L37" s="5">
        <v>6845450</v>
      </c>
    </row>
    <row r="38" spans="1:13" x14ac:dyDescent="0.25">
      <c r="A38" s="3" t="s">
        <v>40</v>
      </c>
      <c r="B38" s="1" t="s">
        <v>49</v>
      </c>
      <c r="C38" s="1" t="s">
        <v>49</v>
      </c>
      <c r="D38" s="5">
        <v>1725</v>
      </c>
      <c r="E38" s="6">
        <f t="shared" ref="E38" si="30">D38/(D38+D37+D36)</f>
        <v>6.6933105696104306E-2</v>
      </c>
      <c r="F38" s="6">
        <f t="shared" ref="F38" si="31">(D38+D37)/(D38+D37+D36)</f>
        <v>7.2054943349371417E-2</v>
      </c>
      <c r="G38" s="4">
        <v>10.5</v>
      </c>
      <c r="H38" s="5">
        <v>1987266230</v>
      </c>
      <c r="I38" s="5">
        <v>97064150</v>
      </c>
      <c r="J38" s="5">
        <v>2084330370</v>
      </c>
      <c r="K38" s="5">
        <v>693516230</v>
      </c>
      <c r="L38" s="5">
        <v>790580370</v>
      </c>
      <c r="M38" s="5">
        <f t="shared" ref="M38" si="32">(L38+L37)*0.05</f>
        <v>39871291</v>
      </c>
    </row>
    <row r="41" spans="1:13" x14ac:dyDescent="0.25">
      <c r="A41" s="3" t="s">
        <v>47</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AFE8-ABF9-46C9-803C-AF5FCE25BAD7}">
  <dimension ref="A1:O39"/>
  <sheetViews>
    <sheetView zoomScale="90" zoomScaleNormal="90" workbookViewId="0">
      <selection activeCell="D39" sqref="D39"/>
    </sheetView>
  </sheetViews>
  <sheetFormatPr baseColWidth="10" defaultColWidth="11.42578125" defaultRowHeight="15" x14ac:dyDescent="0.25"/>
  <cols>
    <col min="1" max="1" width="42.140625" style="3" bestFit="1" customWidth="1"/>
    <col min="2" max="2" width="20.42578125" style="3" customWidth="1"/>
    <col min="3" max="3" width="17.42578125" style="3" bestFit="1" customWidth="1"/>
    <col min="4" max="4" width="21.5703125" style="3" customWidth="1"/>
    <col min="5" max="5" width="23.28515625" style="3" customWidth="1"/>
    <col min="6" max="6" width="20.85546875" style="3" bestFit="1" customWidth="1"/>
    <col min="7" max="7" width="17.42578125" style="3" customWidth="1"/>
    <col min="8" max="8" width="11.42578125" style="3"/>
    <col min="9" max="9" width="37.7109375" style="3" customWidth="1"/>
    <col min="10" max="10" width="17.140625" style="3" customWidth="1"/>
    <col min="11" max="11" width="18.42578125" style="3" customWidth="1"/>
    <col min="12" max="12" width="17.7109375" style="3" customWidth="1"/>
    <col min="13" max="13" width="17.28515625" style="3" customWidth="1"/>
    <col min="14" max="16384" width="11.42578125" style="3"/>
  </cols>
  <sheetData>
    <row r="1" spans="1:15" x14ac:dyDescent="0.25">
      <c r="A1" s="3" t="s">
        <v>91</v>
      </c>
    </row>
    <row r="2" spans="1:15" ht="61.5" customHeight="1" x14ac:dyDescent="0.25">
      <c r="A2" s="8" t="s">
        <v>56</v>
      </c>
      <c r="B2" s="8" t="s">
        <v>51</v>
      </c>
      <c r="C2" s="8" t="s">
        <v>84</v>
      </c>
      <c r="D2" s="8" t="s">
        <v>87</v>
      </c>
      <c r="E2" s="8" t="s">
        <v>59</v>
      </c>
      <c r="F2" s="8" t="s">
        <v>60</v>
      </c>
      <c r="G2" s="8" t="s">
        <v>76</v>
      </c>
    </row>
    <row r="3" spans="1:15" x14ac:dyDescent="0.25">
      <c r="A3" s="3" t="s">
        <v>17</v>
      </c>
      <c r="B3" s="1" t="s">
        <v>48</v>
      </c>
      <c r="C3" s="5">
        <v>19330</v>
      </c>
      <c r="D3" s="5"/>
      <c r="E3" s="5">
        <v>736386200</v>
      </c>
      <c r="F3" s="5"/>
      <c r="G3" s="2"/>
      <c r="H3" s="2"/>
      <c r="I3" s="2"/>
      <c r="J3" s="2"/>
      <c r="K3" s="2"/>
      <c r="L3" s="2"/>
      <c r="M3" s="2"/>
      <c r="N3" s="2"/>
      <c r="O3" s="2"/>
    </row>
    <row r="4" spans="1:15" x14ac:dyDescent="0.25">
      <c r="A4" s="3" t="s">
        <v>17</v>
      </c>
      <c r="B4" s="1" t="s">
        <v>49</v>
      </c>
      <c r="C4" s="5">
        <v>336</v>
      </c>
      <c r="D4" s="6">
        <f>C4/(C4+C3)</f>
        <v>1.7085324926268686E-2</v>
      </c>
      <c r="E4" s="5">
        <v>518617880</v>
      </c>
      <c r="F4" s="5">
        <v>266617880</v>
      </c>
      <c r="G4" s="5">
        <f>F4*0.05</f>
        <v>13330894</v>
      </c>
      <c r="H4" s="2"/>
      <c r="N4" s="2"/>
      <c r="O4" s="2"/>
    </row>
    <row r="5" spans="1:15" x14ac:dyDescent="0.25">
      <c r="A5" s="3" t="s">
        <v>0</v>
      </c>
      <c r="B5" s="1" t="s">
        <v>48</v>
      </c>
      <c r="C5" s="5">
        <v>94146</v>
      </c>
      <c r="D5" s="5"/>
      <c r="E5" s="5">
        <v>11374905350</v>
      </c>
      <c r="F5" s="5"/>
      <c r="G5" s="2"/>
      <c r="H5" s="2"/>
      <c r="N5" s="2"/>
      <c r="O5" s="2"/>
    </row>
    <row r="6" spans="1:15" x14ac:dyDescent="0.25">
      <c r="A6" s="3" t="s">
        <v>0</v>
      </c>
      <c r="B6" s="1" t="s">
        <v>49</v>
      </c>
      <c r="C6" s="5">
        <v>4059</v>
      </c>
      <c r="D6" s="6">
        <f t="shared" ref="D6" si="0">C6/(C6+C5)</f>
        <v>4.1331907744004887E-2</v>
      </c>
      <c r="E6" s="5">
        <v>4164809790</v>
      </c>
      <c r="F6" s="5">
        <v>1120559790</v>
      </c>
      <c r="G6" s="5">
        <f>F6*0.05</f>
        <v>56027989.5</v>
      </c>
      <c r="H6" s="2"/>
      <c r="N6" s="2"/>
      <c r="O6" s="2"/>
    </row>
    <row r="7" spans="1:15" x14ac:dyDescent="0.25">
      <c r="A7" s="3" t="s">
        <v>2</v>
      </c>
      <c r="B7" s="1" t="s">
        <v>48</v>
      </c>
      <c r="C7" s="5">
        <v>26493</v>
      </c>
      <c r="D7" s="5"/>
      <c r="E7" s="5">
        <v>11222257890</v>
      </c>
      <c r="F7" s="5"/>
      <c r="G7" s="2"/>
      <c r="H7" s="2"/>
      <c r="N7" s="2"/>
      <c r="O7" s="2"/>
    </row>
    <row r="8" spans="1:15" x14ac:dyDescent="0.25">
      <c r="A8" s="3" t="s">
        <v>2</v>
      </c>
      <c r="B8" s="1" t="s">
        <v>49</v>
      </c>
      <c r="C8" s="5">
        <v>46735</v>
      </c>
      <c r="D8" s="6">
        <f t="shared" ref="D8" si="1">C8/(C8+C7)</f>
        <v>0.63821215928333419</v>
      </c>
      <c r="E8" s="5">
        <v>58069671950</v>
      </c>
      <c r="F8" s="5">
        <v>23018421950</v>
      </c>
      <c r="G8" s="5">
        <f>F8*0.05</f>
        <v>1150921097.5</v>
      </c>
      <c r="H8" s="2"/>
      <c r="N8" s="2"/>
      <c r="O8" s="2"/>
    </row>
    <row r="9" spans="1:15" x14ac:dyDescent="0.25">
      <c r="A9" s="3" t="s">
        <v>3</v>
      </c>
      <c r="B9" s="1" t="s">
        <v>48</v>
      </c>
      <c r="C9" s="5">
        <v>236998</v>
      </c>
      <c r="D9" s="5"/>
      <c r="E9" s="5">
        <v>80858981930</v>
      </c>
      <c r="F9" s="5"/>
      <c r="G9" s="2"/>
      <c r="H9" s="2"/>
      <c r="N9" s="2"/>
      <c r="O9" s="2"/>
    </row>
    <row r="10" spans="1:15" x14ac:dyDescent="0.25">
      <c r="A10" s="3" t="s">
        <v>3</v>
      </c>
      <c r="B10" s="1" t="s">
        <v>49</v>
      </c>
      <c r="C10" s="5">
        <v>49185</v>
      </c>
      <c r="D10" s="6">
        <f t="shared" ref="D10" si="2">C10/(C10+C9)</f>
        <v>0.17186555455774802</v>
      </c>
      <c r="E10" s="5">
        <v>51576407520</v>
      </c>
      <c r="F10" s="5">
        <v>14687657520</v>
      </c>
      <c r="G10" s="5">
        <f t="shared" ref="G10" si="3">F10*0.05</f>
        <v>734382876</v>
      </c>
      <c r="H10" s="2"/>
      <c r="N10" s="2"/>
      <c r="O10" s="2"/>
    </row>
    <row r="11" spans="1:15" x14ac:dyDescent="0.25">
      <c r="A11" s="3" t="s">
        <v>4</v>
      </c>
      <c r="B11" s="1" t="s">
        <v>48</v>
      </c>
      <c r="C11" s="5">
        <v>33110</v>
      </c>
      <c r="D11" s="5"/>
      <c r="E11" s="5">
        <v>11169176820</v>
      </c>
      <c r="F11" s="5"/>
      <c r="G11" s="2"/>
      <c r="H11" s="2"/>
      <c r="N11" s="2"/>
      <c r="O11" s="2"/>
    </row>
    <row r="12" spans="1:15" x14ac:dyDescent="0.25">
      <c r="A12" s="3" t="s">
        <v>4</v>
      </c>
      <c r="B12" s="1" t="s">
        <v>49</v>
      </c>
      <c r="C12" s="5">
        <v>10794</v>
      </c>
      <c r="D12" s="6">
        <f t="shared" ref="D12" si="4">C12/(C12+C11)</f>
        <v>0.24585459183673469</v>
      </c>
      <c r="E12" s="5">
        <v>11580291460</v>
      </c>
      <c r="F12" s="5">
        <v>3484791460</v>
      </c>
      <c r="G12" s="5">
        <f t="shared" ref="G12" si="5">F12*0.05</f>
        <v>174239573</v>
      </c>
      <c r="H12" s="2"/>
      <c r="N12" s="2"/>
      <c r="O12" s="2"/>
    </row>
    <row r="13" spans="1:15" x14ac:dyDescent="0.25">
      <c r="A13" s="3" t="s">
        <v>5</v>
      </c>
      <c r="B13" s="1" t="s">
        <v>48</v>
      </c>
      <c r="C13" s="5">
        <v>300431</v>
      </c>
      <c r="D13" s="5"/>
      <c r="E13" s="5">
        <v>95842646310</v>
      </c>
      <c r="F13" s="5"/>
      <c r="G13" s="2"/>
      <c r="H13" s="2"/>
      <c r="N13" s="2"/>
      <c r="O13" s="2"/>
    </row>
    <row r="14" spans="1:15" x14ac:dyDescent="0.25">
      <c r="A14" s="3" t="s">
        <v>5</v>
      </c>
      <c r="B14" s="1" t="s">
        <v>49</v>
      </c>
      <c r="C14" s="5">
        <v>39945</v>
      </c>
      <c r="D14" s="6">
        <f t="shared" ref="D14" si="6">C14/(C14+C13)</f>
        <v>0.11735551272710179</v>
      </c>
      <c r="E14" s="5">
        <v>40512566710</v>
      </c>
      <c r="F14" s="5">
        <v>10553816710</v>
      </c>
      <c r="G14" s="5">
        <f t="shared" ref="G14" si="7">F14*0.05</f>
        <v>527690835.5</v>
      </c>
      <c r="H14" s="2"/>
      <c r="N14" s="2"/>
      <c r="O14" s="2"/>
    </row>
    <row r="15" spans="1:15" x14ac:dyDescent="0.25">
      <c r="A15" s="3" t="s">
        <v>6</v>
      </c>
      <c r="B15" s="1" t="s">
        <v>48</v>
      </c>
      <c r="C15" s="5">
        <v>508546</v>
      </c>
      <c r="D15" s="5"/>
      <c r="E15" s="5">
        <v>113090290750</v>
      </c>
      <c r="F15" s="5"/>
      <c r="G15" s="2"/>
      <c r="H15" s="2"/>
      <c r="N15" s="2"/>
      <c r="O15" s="2"/>
    </row>
    <row r="16" spans="1:15" x14ac:dyDescent="0.25">
      <c r="A16" s="3" t="s">
        <v>6</v>
      </c>
      <c r="B16" s="1" t="s">
        <v>49</v>
      </c>
      <c r="C16" s="5">
        <v>45625</v>
      </c>
      <c r="D16" s="6">
        <f t="shared" ref="D16" si="8">C16/(C16+C15)</f>
        <v>8.2330183282777344E-2</v>
      </c>
      <c r="E16" s="5">
        <v>49929359090</v>
      </c>
      <c r="F16" s="5">
        <v>15710609090</v>
      </c>
      <c r="G16" s="5">
        <f t="shared" ref="G16" si="9">F16*0.05</f>
        <v>785530454.5</v>
      </c>
      <c r="H16" s="2"/>
      <c r="N16" s="2"/>
      <c r="O16" s="2"/>
    </row>
    <row r="17" spans="1:15" x14ac:dyDescent="0.25">
      <c r="A17" s="3" t="s">
        <v>7</v>
      </c>
      <c r="B17" s="1" t="s">
        <v>48</v>
      </c>
      <c r="C17" s="5">
        <v>177379</v>
      </c>
      <c r="D17" s="5"/>
      <c r="E17" s="5">
        <v>48049056680</v>
      </c>
      <c r="F17" s="5"/>
      <c r="G17" s="2"/>
      <c r="H17" s="2"/>
      <c r="N17" s="2"/>
      <c r="O17" s="2"/>
    </row>
    <row r="18" spans="1:15" x14ac:dyDescent="0.25">
      <c r="A18" s="3" t="s">
        <v>7</v>
      </c>
      <c r="B18" s="1" t="s">
        <v>49</v>
      </c>
      <c r="C18" s="5">
        <v>22024</v>
      </c>
      <c r="D18" s="6">
        <f t="shared" ref="D18" si="10">C18/(C18+C17)</f>
        <v>0.11044969233160985</v>
      </c>
      <c r="E18" s="5">
        <v>23943067840</v>
      </c>
      <c r="F18" s="5">
        <v>7425067840</v>
      </c>
      <c r="G18" s="5">
        <f t="shared" ref="G18" si="11">F18*0.05</f>
        <v>371253392</v>
      </c>
      <c r="H18" s="2"/>
      <c r="N18" s="2"/>
      <c r="O18" s="2"/>
    </row>
    <row r="19" spans="1:15" x14ac:dyDescent="0.25">
      <c r="A19" s="3" t="s">
        <v>8</v>
      </c>
      <c r="B19" s="1" t="s">
        <v>48</v>
      </c>
      <c r="C19" s="5">
        <v>215008</v>
      </c>
      <c r="D19" s="5"/>
      <c r="E19" s="5">
        <v>22415222700</v>
      </c>
      <c r="F19" s="5"/>
      <c r="G19" s="2"/>
      <c r="H19" s="2"/>
      <c r="N19" s="2"/>
      <c r="O19" s="2"/>
    </row>
    <row r="20" spans="1:15" x14ac:dyDescent="0.25">
      <c r="A20" s="3" t="s">
        <v>8</v>
      </c>
      <c r="B20" s="1" t="s">
        <v>49</v>
      </c>
      <c r="C20" s="5">
        <v>2801</v>
      </c>
      <c r="D20" s="6">
        <f t="shared" ref="D20" si="12">C20/(C20+C19)</f>
        <v>1.2859891005422182E-2</v>
      </c>
      <c r="E20" s="5">
        <v>2767329150</v>
      </c>
      <c r="F20" s="5">
        <v>666579150</v>
      </c>
      <c r="G20" s="5">
        <f t="shared" ref="G20" si="13">F20*0.05</f>
        <v>33328957.5</v>
      </c>
      <c r="H20" s="2"/>
      <c r="N20" s="2"/>
      <c r="O20" s="2"/>
    </row>
    <row r="21" spans="1:15" x14ac:dyDescent="0.25">
      <c r="A21" s="3" t="s">
        <v>9</v>
      </c>
      <c r="B21" s="1" t="s">
        <v>48</v>
      </c>
      <c r="C21" s="5">
        <v>115559</v>
      </c>
      <c r="D21" s="5"/>
      <c r="E21" s="5">
        <v>33248725370</v>
      </c>
      <c r="F21" s="5"/>
      <c r="G21" s="2"/>
      <c r="H21" s="2"/>
      <c r="N21" s="2"/>
      <c r="O21" s="2"/>
    </row>
    <row r="22" spans="1:15" x14ac:dyDescent="0.25">
      <c r="A22" s="3" t="s">
        <v>9</v>
      </c>
      <c r="B22" s="1" t="s">
        <v>49</v>
      </c>
      <c r="C22" s="5">
        <v>43727</v>
      </c>
      <c r="D22" s="6">
        <f t="shared" ref="D22" si="14">C22/(C22+C21)</f>
        <v>0.27451879010082492</v>
      </c>
      <c r="E22" s="5">
        <v>48559291860</v>
      </c>
      <c r="F22" s="5">
        <v>15764041860</v>
      </c>
      <c r="G22" s="5">
        <f t="shared" ref="G22" si="15">F22*0.05</f>
        <v>788202093</v>
      </c>
      <c r="H22" s="2"/>
      <c r="N22" s="2"/>
      <c r="O22" s="2"/>
    </row>
    <row r="23" spans="1:15" x14ac:dyDescent="0.25">
      <c r="A23" s="3" t="s">
        <v>10</v>
      </c>
      <c r="B23" s="1" t="s">
        <v>48</v>
      </c>
      <c r="C23" s="5">
        <v>39504</v>
      </c>
      <c r="D23" s="5"/>
      <c r="E23" s="5">
        <v>15416759550</v>
      </c>
      <c r="F23" s="5"/>
      <c r="G23" s="2"/>
      <c r="H23" s="2"/>
      <c r="N23" s="2"/>
      <c r="O23" s="2"/>
    </row>
    <row r="24" spans="1:15" x14ac:dyDescent="0.25">
      <c r="A24" s="3" t="s">
        <v>10</v>
      </c>
      <c r="B24" s="1" t="s">
        <v>49</v>
      </c>
      <c r="C24" s="5">
        <v>23177</v>
      </c>
      <c r="D24" s="6">
        <f t="shared" ref="D24" si="16">C24/(C24+C23)</f>
        <v>0.36976117164691052</v>
      </c>
      <c r="E24" s="5">
        <v>29053638720</v>
      </c>
      <c r="F24" s="5">
        <v>11670888720</v>
      </c>
      <c r="G24" s="5">
        <f t="shared" ref="G24" si="17">F24*0.05</f>
        <v>583544436</v>
      </c>
      <c r="H24" s="2"/>
      <c r="N24" s="2"/>
      <c r="O24" s="2"/>
    </row>
    <row r="25" spans="1:15" x14ac:dyDescent="0.25">
      <c r="A25" s="3" t="s">
        <v>11</v>
      </c>
      <c r="B25" s="1" t="s">
        <v>48</v>
      </c>
      <c r="C25" s="5">
        <v>232970</v>
      </c>
      <c r="D25" s="5"/>
      <c r="E25" s="5">
        <v>55037749880</v>
      </c>
      <c r="F25" s="5"/>
      <c r="G25" s="2"/>
      <c r="H25" s="2"/>
      <c r="I25" s="2"/>
      <c r="J25" s="2"/>
      <c r="K25" s="2"/>
      <c r="L25" s="2"/>
      <c r="M25" s="2"/>
      <c r="N25" s="2"/>
      <c r="O25" s="2"/>
    </row>
    <row r="26" spans="1:15" x14ac:dyDescent="0.25">
      <c r="A26" s="3" t="s">
        <v>11</v>
      </c>
      <c r="B26" s="1" t="s">
        <v>49</v>
      </c>
      <c r="C26" s="5">
        <v>58466</v>
      </c>
      <c r="D26" s="6">
        <f t="shared" ref="D26" si="18">C26/(C26+C25)</f>
        <v>0.20061351377317832</v>
      </c>
      <c r="E26" s="5">
        <v>66355795490</v>
      </c>
      <c r="F26" s="5">
        <v>22506295490</v>
      </c>
      <c r="G26" s="5">
        <f t="shared" ref="G26" si="19">F26*0.05</f>
        <v>1125314774.5</v>
      </c>
      <c r="H26" s="2"/>
      <c r="I26" s="2"/>
      <c r="J26" s="2"/>
      <c r="K26" s="2"/>
      <c r="L26" s="2"/>
      <c r="M26" s="2"/>
      <c r="N26" s="2"/>
      <c r="O26" s="2"/>
    </row>
    <row r="27" spans="1:15" x14ac:dyDescent="0.25">
      <c r="A27" s="3" t="s">
        <v>12</v>
      </c>
      <c r="B27" s="1" t="s">
        <v>48</v>
      </c>
      <c r="C27" s="5">
        <v>263174</v>
      </c>
      <c r="D27" s="5"/>
      <c r="E27" s="5">
        <v>46968170060</v>
      </c>
      <c r="F27" s="5"/>
      <c r="G27" s="2"/>
      <c r="H27" s="2"/>
      <c r="I27" s="2"/>
      <c r="J27" s="2"/>
      <c r="K27" s="2"/>
      <c r="L27" s="2"/>
      <c r="M27" s="2"/>
      <c r="N27" s="2"/>
      <c r="O27" s="2"/>
    </row>
    <row r="28" spans="1:15" x14ac:dyDescent="0.25">
      <c r="A28" s="3" t="s">
        <v>12</v>
      </c>
      <c r="B28" s="1" t="s">
        <v>49</v>
      </c>
      <c r="C28" s="5">
        <v>12221</v>
      </c>
      <c r="D28" s="6">
        <f t="shared" ref="D28" si="20">C28/(C28+C27)</f>
        <v>4.437625955445814E-2</v>
      </c>
      <c r="E28" s="5">
        <v>13388549550</v>
      </c>
      <c r="F28" s="5">
        <v>4222799550</v>
      </c>
      <c r="G28" s="5">
        <f t="shared" ref="G28" si="21">F28*0.05</f>
        <v>211139977.5</v>
      </c>
      <c r="H28" s="2"/>
      <c r="I28" s="2"/>
      <c r="J28" s="2"/>
      <c r="K28" s="2"/>
      <c r="L28" s="2"/>
      <c r="M28" s="2"/>
      <c r="N28" s="2"/>
      <c r="O28" s="2"/>
    </row>
    <row r="29" spans="1:15" x14ac:dyDescent="0.25">
      <c r="A29" s="3" t="s">
        <v>13</v>
      </c>
      <c r="B29" s="1" t="s">
        <v>48</v>
      </c>
      <c r="C29" s="5">
        <v>955116</v>
      </c>
      <c r="D29" s="5"/>
      <c r="E29" s="5">
        <v>278585270550</v>
      </c>
      <c r="F29" s="5"/>
      <c r="G29" s="2"/>
      <c r="H29" s="2"/>
      <c r="I29" s="2"/>
      <c r="J29" s="2"/>
      <c r="K29" s="2"/>
      <c r="L29" s="2"/>
      <c r="M29" s="2"/>
      <c r="N29" s="2"/>
      <c r="O29" s="2"/>
    </row>
    <row r="30" spans="1:15" x14ac:dyDescent="0.25">
      <c r="A30" s="3" t="s">
        <v>13</v>
      </c>
      <c r="B30" s="1" t="s">
        <v>49</v>
      </c>
      <c r="C30" s="5">
        <v>55266</v>
      </c>
      <c r="D30" s="6">
        <f t="shared" ref="D30" si="22">C30/(C30+C29)</f>
        <v>5.4698124075844581E-2</v>
      </c>
      <c r="E30" s="5">
        <v>50815554850</v>
      </c>
      <c r="F30" s="5">
        <v>9366054850</v>
      </c>
      <c r="G30" s="5">
        <f t="shared" ref="G30" si="23">F30*0.05</f>
        <v>468302742.5</v>
      </c>
      <c r="H30" s="2"/>
      <c r="I30" s="2"/>
      <c r="J30" s="2"/>
      <c r="K30" s="2"/>
      <c r="L30" s="2"/>
      <c r="M30" s="2"/>
      <c r="N30" s="2"/>
      <c r="O30" s="2"/>
    </row>
    <row r="31" spans="1:15" x14ac:dyDescent="0.25">
      <c r="A31" s="3" t="s">
        <v>14</v>
      </c>
      <c r="B31" s="1" t="s">
        <v>48</v>
      </c>
      <c r="C31" s="5">
        <v>177774</v>
      </c>
      <c r="D31" s="5"/>
      <c r="E31" s="5">
        <v>34823895670</v>
      </c>
      <c r="F31" s="5"/>
      <c r="G31" s="2"/>
      <c r="H31" s="2"/>
      <c r="I31" s="2"/>
      <c r="J31" s="2"/>
      <c r="K31" s="2"/>
      <c r="L31" s="2"/>
      <c r="M31" s="2"/>
      <c r="N31" s="2"/>
      <c r="O31" s="2"/>
    </row>
    <row r="32" spans="1:15" x14ac:dyDescent="0.25">
      <c r="A32" s="3" t="s">
        <v>14</v>
      </c>
      <c r="B32" s="1" t="s">
        <v>49</v>
      </c>
      <c r="C32" s="5">
        <v>11909</v>
      </c>
      <c r="D32" s="6">
        <f t="shared" ref="D32" si="24">C32/(C32+C31)</f>
        <v>6.2783697010275044E-2</v>
      </c>
      <c r="E32" s="5">
        <v>10921798920</v>
      </c>
      <c r="F32" s="5">
        <v>1990048920</v>
      </c>
      <c r="G32" s="5">
        <f t="shared" ref="G32" si="25">F32*0.05</f>
        <v>99502446</v>
      </c>
      <c r="H32" s="2"/>
      <c r="I32" s="2"/>
      <c r="J32" s="2"/>
      <c r="K32" s="2"/>
      <c r="L32" s="2"/>
      <c r="M32" s="2"/>
      <c r="N32" s="2"/>
      <c r="O32" s="2"/>
    </row>
    <row r="33" spans="1:15" x14ac:dyDescent="0.25">
      <c r="A33" s="3" t="s">
        <v>41</v>
      </c>
      <c r="B33" s="1" t="s">
        <v>48</v>
      </c>
      <c r="C33" s="5">
        <v>369912</v>
      </c>
      <c r="D33" s="5"/>
      <c r="E33" s="5">
        <v>108436690420</v>
      </c>
      <c r="F33" s="5"/>
      <c r="G33" s="2"/>
      <c r="H33" s="2"/>
      <c r="I33" s="2"/>
      <c r="J33" s="2"/>
      <c r="K33" s="2"/>
      <c r="L33" s="2"/>
      <c r="M33" s="2"/>
      <c r="N33" s="2"/>
      <c r="O33" s="2"/>
    </row>
    <row r="34" spans="1:15" x14ac:dyDescent="0.25">
      <c r="A34" s="3" t="s">
        <v>41</v>
      </c>
      <c r="B34" s="1" t="s">
        <v>49</v>
      </c>
      <c r="C34" s="5">
        <v>34504</v>
      </c>
      <c r="D34" s="6">
        <f t="shared" ref="D34" si="26">C34/(C34+C33)</f>
        <v>8.5318088305111575E-2</v>
      </c>
      <c r="E34" s="5">
        <v>36900964420</v>
      </c>
      <c r="F34" s="5">
        <v>11022964420</v>
      </c>
      <c r="G34" s="5">
        <f t="shared" ref="G34" si="27">F34*0.05</f>
        <v>551148221</v>
      </c>
      <c r="H34" s="2"/>
      <c r="I34" s="2"/>
      <c r="J34" s="2"/>
      <c r="K34" s="2"/>
      <c r="L34" s="2"/>
      <c r="M34" s="2"/>
      <c r="N34" s="2"/>
      <c r="O34" s="2"/>
    </row>
    <row r="35" spans="1:15" x14ac:dyDescent="0.25">
      <c r="A35" s="3" t="s">
        <v>16</v>
      </c>
      <c r="B35" s="1" t="s">
        <v>48</v>
      </c>
      <c r="C35" s="5">
        <v>246745</v>
      </c>
      <c r="D35" s="5"/>
      <c r="E35" s="5">
        <v>32082470330</v>
      </c>
      <c r="F35" s="5"/>
      <c r="G35" s="2"/>
      <c r="H35" s="2"/>
      <c r="I35" s="2"/>
      <c r="J35" s="2"/>
      <c r="K35" s="2"/>
      <c r="L35" s="2"/>
      <c r="M35" s="2"/>
      <c r="N35" s="2"/>
      <c r="O35" s="2"/>
    </row>
    <row r="36" spans="1:15" x14ac:dyDescent="0.25">
      <c r="A36" s="3" t="s">
        <v>16</v>
      </c>
      <c r="B36" s="1" t="s">
        <v>49</v>
      </c>
      <c r="C36" s="5">
        <v>9333</v>
      </c>
      <c r="D36" s="6">
        <f t="shared" ref="D36" si="28">C36/(C36+C35)</f>
        <v>3.6445926631729395E-2</v>
      </c>
      <c r="E36" s="5">
        <v>9311642000</v>
      </c>
      <c r="F36" s="5">
        <v>2311892000</v>
      </c>
      <c r="G36" s="5">
        <f t="shared" ref="G36" si="29">F36*0.05</f>
        <v>115594600</v>
      </c>
      <c r="H36" s="2"/>
      <c r="I36" s="2"/>
      <c r="J36" s="2"/>
      <c r="K36" s="2"/>
      <c r="L36" s="2"/>
      <c r="M36" s="2"/>
      <c r="N36" s="2"/>
      <c r="O36" s="2"/>
    </row>
    <row r="37" spans="1:15" x14ac:dyDescent="0.25">
      <c r="I37" s="2"/>
      <c r="J37" s="2"/>
      <c r="K37" s="2"/>
      <c r="L37" s="2"/>
      <c r="M37" s="2"/>
    </row>
    <row r="39" spans="1:15" x14ac:dyDescent="0.25">
      <c r="A39" s="3" t="s">
        <v>47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809C6-7806-46F6-B0CC-8CF4A7CE7813}">
  <dimension ref="A1:H412"/>
  <sheetViews>
    <sheetView zoomScale="90" zoomScaleNormal="90" workbookViewId="0">
      <selection activeCell="D44" sqref="D44"/>
    </sheetView>
  </sheetViews>
  <sheetFormatPr baseColWidth="10" defaultColWidth="11.42578125" defaultRowHeight="15" x14ac:dyDescent="0.25"/>
  <cols>
    <col min="1" max="1" width="40.140625" style="3" bestFit="1" customWidth="1"/>
    <col min="2" max="2" width="42.140625" style="3" bestFit="1" customWidth="1"/>
    <col min="3" max="3" width="19.28515625" style="3" customWidth="1"/>
    <col min="4" max="4" width="17.42578125" style="3" bestFit="1" customWidth="1"/>
    <col min="5" max="5" width="22" style="3" bestFit="1" customWidth="1"/>
    <col min="6" max="6" width="26.7109375" style="3" customWidth="1"/>
    <col min="7" max="7" width="20.85546875" style="3" bestFit="1" customWidth="1"/>
    <col min="8" max="8" width="19.28515625" style="2" customWidth="1"/>
    <col min="9" max="16384" width="11.42578125" style="3"/>
  </cols>
  <sheetData>
    <row r="1" spans="1:8" x14ac:dyDescent="0.25">
      <c r="A1" s="3" t="s">
        <v>90</v>
      </c>
      <c r="H1" s="3"/>
    </row>
    <row r="2" spans="1:8" ht="63.75" customHeight="1" x14ac:dyDescent="0.25">
      <c r="A2" s="10" t="s">
        <v>54</v>
      </c>
      <c r="B2" s="8" t="s">
        <v>19</v>
      </c>
      <c r="C2" s="8" t="s">
        <v>51</v>
      </c>
      <c r="D2" s="8" t="s">
        <v>84</v>
      </c>
      <c r="E2" s="8" t="s">
        <v>87</v>
      </c>
      <c r="F2" s="8" t="s">
        <v>59</v>
      </c>
      <c r="G2" s="8" t="s">
        <v>60</v>
      </c>
      <c r="H2" s="8" t="s">
        <v>76</v>
      </c>
    </row>
    <row r="3" spans="1:8" x14ac:dyDescent="0.25">
      <c r="A3" s="3" t="s">
        <v>29</v>
      </c>
      <c r="B3" s="3" t="s">
        <v>17</v>
      </c>
      <c r="C3" s="3" t="s">
        <v>48</v>
      </c>
      <c r="D3" s="5">
        <v>6424</v>
      </c>
      <c r="E3" s="5"/>
      <c r="F3" s="5">
        <v>225040700</v>
      </c>
      <c r="G3" s="5"/>
    </row>
    <row r="4" spans="1:8" x14ac:dyDescent="0.25">
      <c r="A4" s="3" t="s">
        <v>29</v>
      </c>
      <c r="B4" s="3" t="s">
        <v>17</v>
      </c>
      <c r="C4" s="3" t="s">
        <v>49</v>
      </c>
      <c r="D4" s="5">
        <v>112</v>
      </c>
      <c r="E4" s="6">
        <f>D4/(D4+D3)</f>
        <v>1.7135862913096694E-2</v>
      </c>
      <c r="F4" s="5">
        <v>197895830</v>
      </c>
      <c r="G4" s="5">
        <v>113895830</v>
      </c>
      <c r="H4" s="5">
        <f>G4*0.05</f>
        <v>5694791.5</v>
      </c>
    </row>
    <row r="5" spans="1:8" x14ac:dyDescent="0.25">
      <c r="A5" s="3" t="s">
        <v>29</v>
      </c>
      <c r="B5" s="3" t="s">
        <v>0</v>
      </c>
      <c r="C5" s="3" t="s">
        <v>48</v>
      </c>
      <c r="D5" s="5">
        <v>461</v>
      </c>
      <c r="E5" s="5"/>
      <c r="F5" s="5">
        <v>111552520</v>
      </c>
      <c r="G5" s="5"/>
    </row>
    <row r="6" spans="1:8" x14ac:dyDescent="0.25">
      <c r="A6" s="3" t="s">
        <v>29</v>
      </c>
      <c r="B6" s="3" t="s">
        <v>0</v>
      </c>
      <c r="C6" s="3" t="s">
        <v>49</v>
      </c>
      <c r="D6" s="5">
        <v>114</v>
      </c>
      <c r="E6" s="6">
        <f t="shared" ref="E6" si="0">D6/(D6+D5)</f>
        <v>0.19826086956521738</v>
      </c>
      <c r="F6" s="5">
        <v>135150070</v>
      </c>
      <c r="G6" s="5">
        <v>49650070</v>
      </c>
      <c r="H6" s="5">
        <f t="shared" ref="H6" si="1">G6*0.05</f>
        <v>2482503.5</v>
      </c>
    </row>
    <row r="7" spans="1:8" x14ac:dyDescent="0.25">
      <c r="A7" s="3" t="s">
        <v>29</v>
      </c>
      <c r="B7" s="3" t="s">
        <v>2</v>
      </c>
      <c r="C7" s="3" t="s">
        <v>48</v>
      </c>
      <c r="D7" s="5">
        <v>174</v>
      </c>
      <c r="E7" s="5"/>
      <c r="F7" s="5">
        <v>58355750</v>
      </c>
      <c r="G7" s="5"/>
    </row>
    <row r="8" spans="1:8" x14ac:dyDescent="0.25">
      <c r="A8" s="3" t="s">
        <v>29</v>
      </c>
      <c r="B8" s="3" t="s">
        <v>2</v>
      </c>
      <c r="C8" s="3" t="s">
        <v>49</v>
      </c>
      <c r="D8" s="5">
        <v>369</v>
      </c>
      <c r="E8" s="6">
        <f t="shared" ref="E8" si="2">D8/(D8+D7)</f>
        <v>0.6795580110497238</v>
      </c>
      <c r="F8" s="5">
        <v>623320530</v>
      </c>
      <c r="G8" s="5">
        <v>346570530</v>
      </c>
      <c r="H8" s="5">
        <f t="shared" ref="H8" si="3">G8*0.05</f>
        <v>17328526.5</v>
      </c>
    </row>
    <row r="9" spans="1:8" x14ac:dyDescent="0.25">
      <c r="A9" s="3" t="s">
        <v>29</v>
      </c>
      <c r="B9" s="3" t="s">
        <v>3</v>
      </c>
      <c r="C9" s="3" t="s">
        <v>48</v>
      </c>
      <c r="D9" s="5">
        <v>35387</v>
      </c>
      <c r="E9" s="5"/>
      <c r="F9" s="5">
        <v>13437871830</v>
      </c>
      <c r="G9" s="5"/>
    </row>
    <row r="10" spans="1:8" x14ac:dyDescent="0.25">
      <c r="A10" s="3" t="s">
        <v>29</v>
      </c>
      <c r="B10" s="3" t="s">
        <v>3</v>
      </c>
      <c r="C10" s="3" t="s">
        <v>49</v>
      </c>
      <c r="D10" s="5">
        <v>9829</v>
      </c>
      <c r="E10" s="6">
        <f t="shared" ref="E10" si="4">D10/(D10+D9)</f>
        <v>0.21737880396319886</v>
      </c>
      <c r="F10" s="5">
        <v>10670555500</v>
      </c>
      <c r="G10" s="5">
        <v>3298805500</v>
      </c>
      <c r="H10" s="5">
        <f t="shared" ref="H10" si="5">G10*0.05</f>
        <v>164940275</v>
      </c>
    </row>
    <row r="11" spans="1:8" x14ac:dyDescent="0.25">
      <c r="A11" s="3" t="s">
        <v>29</v>
      </c>
      <c r="B11" s="3" t="s">
        <v>4</v>
      </c>
      <c r="C11" s="3" t="s">
        <v>48</v>
      </c>
      <c r="D11" s="5">
        <v>4387</v>
      </c>
      <c r="E11" s="5"/>
      <c r="F11" s="5">
        <v>1769450940</v>
      </c>
      <c r="G11" s="5"/>
    </row>
    <row r="12" spans="1:8" x14ac:dyDescent="0.25">
      <c r="A12" s="3" t="s">
        <v>29</v>
      </c>
      <c r="B12" s="3" t="s">
        <v>4</v>
      </c>
      <c r="C12" s="3" t="s">
        <v>49</v>
      </c>
      <c r="D12" s="5">
        <v>3691</v>
      </c>
      <c r="E12" s="6">
        <f t="shared" ref="E12" si="6">D12/(D12+D11)</f>
        <v>0.45692002971032436</v>
      </c>
      <c r="F12" s="5">
        <v>4382176970</v>
      </c>
      <c r="G12" s="5">
        <v>1613926970</v>
      </c>
      <c r="H12" s="5">
        <f t="shared" ref="H12" si="7">G12*0.05</f>
        <v>80696348.5</v>
      </c>
    </row>
    <row r="13" spans="1:8" x14ac:dyDescent="0.25">
      <c r="A13" s="3" t="s">
        <v>29</v>
      </c>
      <c r="B13" s="3" t="s">
        <v>5</v>
      </c>
      <c r="C13" s="3" t="s">
        <v>48</v>
      </c>
      <c r="D13" s="5">
        <v>51956</v>
      </c>
      <c r="E13" s="5"/>
      <c r="F13" s="5">
        <v>18604812830</v>
      </c>
      <c r="G13" s="5"/>
    </row>
    <row r="14" spans="1:8" x14ac:dyDescent="0.25">
      <c r="A14" s="3" t="s">
        <v>29</v>
      </c>
      <c r="B14" s="3" t="s">
        <v>5</v>
      </c>
      <c r="C14" s="3" t="s">
        <v>49</v>
      </c>
      <c r="D14" s="5">
        <v>12807</v>
      </c>
      <c r="E14" s="6">
        <f t="shared" ref="E14" si="8">D14/(D14+D13)</f>
        <v>0.19775180272686566</v>
      </c>
      <c r="F14" s="5">
        <v>13516763850</v>
      </c>
      <c r="G14" s="5">
        <v>3911513850</v>
      </c>
      <c r="H14" s="5">
        <f t="shared" ref="H14" si="9">G14*0.05</f>
        <v>195575692.5</v>
      </c>
    </row>
    <row r="15" spans="1:8" x14ac:dyDescent="0.25">
      <c r="A15" s="3" t="s">
        <v>29</v>
      </c>
      <c r="B15" s="3" t="s">
        <v>6</v>
      </c>
      <c r="C15" s="3" t="s">
        <v>48</v>
      </c>
      <c r="D15" s="5">
        <v>124470</v>
      </c>
      <c r="E15" s="5"/>
      <c r="F15" s="5">
        <v>29159969960</v>
      </c>
      <c r="G15" s="5"/>
    </row>
    <row r="16" spans="1:8" x14ac:dyDescent="0.25">
      <c r="A16" s="3" t="s">
        <v>29</v>
      </c>
      <c r="B16" s="3" t="s">
        <v>6</v>
      </c>
      <c r="C16" s="3" t="s">
        <v>49</v>
      </c>
      <c r="D16" s="5">
        <v>16159</v>
      </c>
      <c r="E16" s="6">
        <f t="shared" ref="E16" si="10">D16/(D16+D15)</f>
        <v>0.11490517603054846</v>
      </c>
      <c r="F16" s="5">
        <v>18607070420</v>
      </c>
      <c r="G16" s="5">
        <v>6487820420</v>
      </c>
      <c r="H16" s="5">
        <f t="shared" ref="H16" si="11">G16*0.05</f>
        <v>324391021</v>
      </c>
    </row>
    <row r="17" spans="1:8" x14ac:dyDescent="0.25">
      <c r="A17" s="3" t="s">
        <v>29</v>
      </c>
      <c r="B17" s="3" t="s">
        <v>7</v>
      </c>
      <c r="C17" s="3" t="s">
        <v>48</v>
      </c>
      <c r="D17" s="5">
        <v>54510</v>
      </c>
      <c r="E17" s="5"/>
      <c r="F17" s="5">
        <v>16114977150</v>
      </c>
      <c r="G17" s="5"/>
    </row>
    <row r="18" spans="1:8" x14ac:dyDescent="0.25">
      <c r="A18" s="3" t="s">
        <v>29</v>
      </c>
      <c r="B18" s="3" t="s">
        <v>7</v>
      </c>
      <c r="C18" s="3" t="s">
        <v>49</v>
      </c>
      <c r="D18" s="5">
        <v>7828</v>
      </c>
      <c r="E18" s="6">
        <f t="shared" ref="E18" si="12">D18/(D18+D17)</f>
        <v>0.12557348647694824</v>
      </c>
      <c r="F18" s="5">
        <v>8630698380</v>
      </c>
      <c r="G18" s="5">
        <v>2759698380</v>
      </c>
      <c r="H18" s="5">
        <f t="shared" ref="H18" si="13">G18*0.05</f>
        <v>137984919</v>
      </c>
    </row>
    <row r="19" spans="1:8" x14ac:dyDescent="0.25">
      <c r="A19" s="3" t="s">
        <v>29</v>
      </c>
      <c r="B19" s="3" t="s">
        <v>8</v>
      </c>
      <c r="C19" s="3" t="s">
        <v>48</v>
      </c>
      <c r="D19" s="5">
        <v>57400</v>
      </c>
      <c r="E19" s="5"/>
      <c r="F19" s="5">
        <v>6488838600</v>
      </c>
      <c r="G19" s="5"/>
    </row>
    <row r="20" spans="1:8" x14ac:dyDescent="0.25">
      <c r="A20" s="3" t="s">
        <v>29</v>
      </c>
      <c r="B20" s="3" t="s">
        <v>8</v>
      </c>
      <c r="C20" s="3" t="s">
        <v>49</v>
      </c>
      <c r="D20" s="5">
        <v>730</v>
      </c>
      <c r="E20" s="6">
        <f t="shared" ref="E20" si="14">D20/(D20+D19)</f>
        <v>1.255805952176157E-2</v>
      </c>
      <c r="F20" s="5">
        <v>746273800</v>
      </c>
      <c r="G20" s="5">
        <v>198773800</v>
      </c>
      <c r="H20" s="5">
        <f t="shared" ref="H20" si="15">G20*0.05</f>
        <v>9938690</v>
      </c>
    </row>
    <row r="21" spans="1:8" x14ac:dyDescent="0.25">
      <c r="A21" s="3" t="s">
        <v>29</v>
      </c>
      <c r="B21" s="3" t="s">
        <v>9</v>
      </c>
      <c r="C21" s="3" t="s">
        <v>48</v>
      </c>
      <c r="D21" s="5">
        <v>61448</v>
      </c>
      <c r="E21" s="5"/>
      <c r="F21" s="5">
        <v>16210364080</v>
      </c>
      <c r="G21" s="5"/>
    </row>
    <row r="22" spans="1:8" x14ac:dyDescent="0.25">
      <c r="A22" s="3" t="s">
        <v>29</v>
      </c>
      <c r="B22" s="3" t="s">
        <v>9</v>
      </c>
      <c r="C22" s="3" t="s">
        <v>49</v>
      </c>
      <c r="D22" s="5">
        <v>22015</v>
      </c>
      <c r="E22" s="6">
        <f t="shared" ref="E22" si="16">D22/(D22+D21)</f>
        <v>0.26376957454201261</v>
      </c>
      <c r="F22" s="5">
        <v>25049791590</v>
      </c>
      <c r="G22" s="5">
        <v>8538541590</v>
      </c>
      <c r="H22" s="5">
        <f t="shared" ref="H22" si="17">G22*0.05</f>
        <v>426927079.5</v>
      </c>
    </row>
    <row r="23" spans="1:8" x14ac:dyDescent="0.25">
      <c r="A23" s="3" t="s">
        <v>29</v>
      </c>
      <c r="B23" s="3" t="s">
        <v>10</v>
      </c>
      <c r="C23" s="3" t="s">
        <v>48</v>
      </c>
      <c r="D23" s="5">
        <v>18807</v>
      </c>
      <c r="E23" s="5"/>
      <c r="F23" s="5">
        <v>7866072950</v>
      </c>
      <c r="G23" s="5"/>
    </row>
    <row r="24" spans="1:8" x14ac:dyDescent="0.25">
      <c r="A24" s="3" t="s">
        <v>29</v>
      </c>
      <c r="B24" s="3" t="s">
        <v>10</v>
      </c>
      <c r="C24" s="3" t="s">
        <v>49</v>
      </c>
      <c r="D24" s="5">
        <v>14661</v>
      </c>
      <c r="E24" s="6">
        <f t="shared" ref="E24" si="18">D24/(D24+D23)</f>
        <v>0.43806023664395843</v>
      </c>
      <c r="F24" s="5">
        <v>19447944930</v>
      </c>
      <c r="G24" s="5">
        <v>8452194930</v>
      </c>
      <c r="H24" s="5">
        <f t="shared" ref="H24" si="19">G24*0.05</f>
        <v>422609746.5</v>
      </c>
    </row>
    <row r="25" spans="1:8" x14ac:dyDescent="0.25">
      <c r="A25" s="3" t="s">
        <v>29</v>
      </c>
      <c r="B25" s="3" t="s">
        <v>11</v>
      </c>
      <c r="C25" s="3" t="s">
        <v>48</v>
      </c>
      <c r="D25" s="5">
        <v>74651</v>
      </c>
      <c r="E25" s="5"/>
      <c r="F25" s="5">
        <v>20626470360</v>
      </c>
      <c r="G25" s="5"/>
    </row>
    <row r="26" spans="1:8" x14ac:dyDescent="0.25">
      <c r="A26" s="3" t="s">
        <v>29</v>
      </c>
      <c r="B26" s="3" t="s">
        <v>11</v>
      </c>
      <c r="C26" s="3" t="s">
        <v>49</v>
      </c>
      <c r="D26" s="5">
        <v>27164</v>
      </c>
      <c r="E26" s="6">
        <f t="shared" ref="E26" si="20">D26/(D26+D25)</f>
        <v>0.26679762314000882</v>
      </c>
      <c r="F26" s="5">
        <v>31356374370</v>
      </c>
      <c r="G26" s="5">
        <v>10983374370</v>
      </c>
      <c r="H26" s="5">
        <f t="shared" ref="H26" si="21">G26*0.05</f>
        <v>549168718.5</v>
      </c>
    </row>
    <row r="27" spans="1:8" x14ac:dyDescent="0.25">
      <c r="A27" s="3" t="s">
        <v>29</v>
      </c>
      <c r="B27" s="3" t="s">
        <v>12</v>
      </c>
      <c r="C27" s="3" t="s">
        <v>48</v>
      </c>
      <c r="D27" s="5">
        <v>117145</v>
      </c>
      <c r="E27" s="5"/>
      <c r="F27" s="5">
        <v>20519281410</v>
      </c>
      <c r="G27" s="5"/>
    </row>
    <row r="28" spans="1:8" x14ac:dyDescent="0.25">
      <c r="A28" s="3" t="s">
        <v>29</v>
      </c>
      <c r="B28" s="3" t="s">
        <v>12</v>
      </c>
      <c r="C28" s="3" t="s">
        <v>49</v>
      </c>
      <c r="D28" s="5">
        <v>4909</v>
      </c>
      <c r="E28" s="6">
        <f t="shared" ref="E28" si="22">D28/(D28+D27)</f>
        <v>4.0219902666033071E-2</v>
      </c>
      <c r="F28" s="5">
        <v>5591794480</v>
      </c>
      <c r="G28" s="5">
        <v>1910044480</v>
      </c>
      <c r="H28" s="5">
        <f t="shared" ref="H28" si="23">G28*0.05</f>
        <v>95502224</v>
      </c>
    </row>
    <row r="29" spans="1:8" x14ac:dyDescent="0.25">
      <c r="A29" s="3" t="s">
        <v>29</v>
      </c>
      <c r="B29" s="3" t="s">
        <v>13</v>
      </c>
      <c r="C29" s="3" t="s">
        <v>48</v>
      </c>
      <c r="D29" s="5">
        <v>174975</v>
      </c>
      <c r="E29" s="5"/>
      <c r="F29" s="5">
        <v>58545838610</v>
      </c>
      <c r="G29" s="5"/>
    </row>
    <row r="30" spans="1:8" x14ac:dyDescent="0.25">
      <c r="A30" s="3" t="s">
        <v>29</v>
      </c>
      <c r="B30" s="3" t="s">
        <v>13</v>
      </c>
      <c r="C30" s="3" t="s">
        <v>49</v>
      </c>
      <c r="D30" s="5">
        <v>27697</v>
      </c>
      <c r="E30" s="6">
        <f t="shared" ref="E30" si="24">D30/(D30+D29)</f>
        <v>0.13665923265177232</v>
      </c>
      <c r="F30" s="5">
        <v>26140316790</v>
      </c>
      <c r="G30" s="5">
        <v>5367566790</v>
      </c>
      <c r="H30" s="5">
        <f t="shared" ref="H30" si="25">G30*0.05</f>
        <v>268378339.5</v>
      </c>
    </row>
    <row r="31" spans="1:8" x14ac:dyDescent="0.25">
      <c r="A31" s="3" t="s">
        <v>29</v>
      </c>
      <c r="B31" s="3" t="s">
        <v>14</v>
      </c>
      <c r="C31" s="3" t="s">
        <v>48</v>
      </c>
      <c r="D31" s="5">
        <v>45927</v>
      </c>
      <c r="E31" s="5"/>
      <c r="F31" s="5">
        <v>8104856330</v>
      </c>
      <c r="G31" s="5"/>
    </row>
    <row r="32" spans="1:8" x14ac:dyDescent="0.25">
      <c r="A32" s="3" t="s">
        <v>29</v>
      </c>
      <c r="B32" s="3" t="s">
        <v>14</v>
      </c>
      <c r="C32" s="3" t="s">
        <v>49</v>
      </c>
      <c r="D32" s="5">
        <v>3504</v>
      </c>
      <c r="E32" s="6">
        <f t="shared" ref="E32" si="26">D32/(D32+D31)</f>
        <v>7.088669053832615E-2</v>
      </c>
      <c r="F32" s="5">
        <v>3325117550</v>
      </c>
      <c r="G32" s="5">
        <v>697117550</v>
      </c>
      <c r="H32" s="5">
        <f t="shared" ref="H32" si="27">G32*0.05</f>
        <v>34855877.5</v>
      </c>
    </row>
    <row r="33" spans="1:8" x14ac:dyDescent="0.25">
      <c r="A33" s="3" t="s">
        <v>29</v>
      </c>
      <c r="B33" s="3" t="s">
        <v>41</v>
      </c>
      <c r="C33" s="3" t="s">
        <v>48</v>
      </c>
      <c r="D33" s="5">
        <v>80814</v>
      </c>
      <c r="E33" s="5"/>
      <c r="F33" s="5">
        <v>22770745220</v>
      </c>
      <c r="G33" s="5"/>
    </row>
    <row r="34" spans="1:8" x14ac:dyDescent="0.25">
      <c r="A34" s="3" t="s">
        <v>29</v>
      </c>
      <c r="B34" s="3" t="s">
        <v>41</v>
      </c>
      <c r="C34" s="3" t="s">
        <v>49</v>
      </c>
      <c r="D34" s="5">
        <v>8525</v>
      </c>
      <c r="E34" s="6">
        <f t="shared" ref="E34" si="28">D34/(D34+D33)</f>
        <v>9.542305152285116E-2</v>
      </c>
      <c r="F34" s="5">
        <v>9244827570</v>
      </c>
      <c r="G34" s="5">
        <v>2851077570</v>
      </c>
      <c r="H34" s="5">
        <f t="shared" ref="H34" si="29">G34*0.05</f>
        <v>142553878.5</v>
      </c>
    </row>
    <row r="35" spans="1:8" x14ac:dyDescent="0.25">
      <c r="A35" s="3" t="s">
        <v>29</v>
      </c>
      <c r="B35" s="3" t="s">
        <v>16</v>
      </c>
      <c r="C35" s="3" t="s">
        <v>48</v>
      </c>
      <c r="D35" s="5">
        <v>85069</v>
      </c>
      <c r="E35" s="5"/>
      <c r="F35" s="5">
        <v>12598131430</v>
      </c>
      <c r="G35" s="5"/>
    </row>
    <row r="36" spans="1:8" x14ac:dyDescent="0.25">
      <c r="A36" s="3" t="s">
        <v>29</v>
      </c>
      <c r="B36" s="3" t="s">
        <v>16</v>
      </c>
      <c r="C36" s="3" t="s">
        <v>49</v>
      </c>
      <c r="D36" s="5">
        <v>6102</v>
      </c>
      <c r="E36" s="6">
        <f t="shared" ref="E36" si="30">D36/(D36+D35)</f>
        <v>6.6929177040945032E-2</v>
      </c>
      <c r="F36" s="5">
        <v>6121374700</v>
      </c>
      <c r="G36" s="5">
        <v>1544874700</v>
      </c>
      <c r="H36" s="5">
        <f t="shared" ref="H36" si="31">G36*0.05</f>
        <v>77243735</v>
      </c>
    </row>
    <row r="37" spans="1:8" x14ac:dyDescent="0.25">
      <c r="A37" s="3" t="s">
        <v>30</v>
      </c>
      <c r="B37" s="3" t="s">
        <v>17</v>
      </c>
      <c r="C37" s="3" t="s">
        <v>48</v>
      </c>
      <c r="D37" s="5">
        <v>685</v>
      </c>
      <c r="E37" s="5"/>
      <c r="F37" s="5">
        <v>40337430</v>
      </c>
      <c r="G37" s="5"/>
    </row>
    <row r="38" spans="1:8" x14ac:dyDescent="0.25">
      <c r="A38" s="3" t="s">
        <v>30</v>
      </c>
      <c r="B38" s="3" t="s">
        <v>17</v>
      </c>
      <c r="C38" s="3" t="s">
        <v>49</v>
      </c>
      <c r="D38" s="5">
        <v>22</v>
      </c>
      <c r="E38" s="6">
        <f t="shared" ref="E38" si="32">D38/(D38+D37)</f>
        <v>3.1117397454031116E-2</v>
      </c>
      <c r="F38" s="5">
        <v>37057200</v>
      </c>
      <c r="G38" s="5">
        <v>20557200</v>
      </c>
      <c r="H38" s="5">
        <f t="shared" ref="H38" si="33">G38*0.05</f>
        <v>1027860</v>
      </c>
    </row>
    <row r="39" spans="1:8" x14ac:dyDescent="0.25">
      <c r="A39" s="3" t="s">
        <v>30</v>
      </c>
      <c r="B39" s="3" t="s">
        <v>0</v>
      </c>
      <c r="C39" s="3" t="s">
        <v>48</v>
      </c>
      <c r="D39" s="5">
        <v>12144</v>
      </c>
      <c r="E39" s="5"/>
      <c r="F39" s="5">
        <v>948342830</v>
      </c>
      <c r="G39" s="5"/>
    </row>
    <row r="40" spans="1:8" x14ac:dyDescent="0.25">
      <c r="A40" s="3" t="s">
        <v>30</v>
      </c>
      <c r="B40" s="3" t="s">
        <v>0</v>
      </c>
      <c r="C40" s="3" t="s">
        <v>49</v>
      </c>
      <c r="D40" s="5">
        <v>121</v>
      </c>
      <c r="E40" s="6">
        <f t="shared" ref="E40" si="34">D40/(D40+D39)</f>
        <v>9.8654708520179366E-3</v>
      </c>
      <c r="F40" s="5">
        <v>113394740</v>
      </c>
      <c r="G40" s="5">
        <v>22644740</v>
      </c>
      <c r="H40" s="5">
        <f t="shared" ref="H40" si="35">G40*0.05</f>
        <v>1132237</v>
      </c>
    </row>
    <row r="41" spans="1:8" x14ac:dyDescent="0.25">
      <c r="A41" s="3" t="s">
        <v>30</v>
      </c>
      <c r="B41" s="3" t="s">
        <v>2</v>
      </c>
      <c r="C41" s="3" t="s">
        <v>48</v>
      </c>
      <c r="D41" s="5">
        <v>13073</v>
      </c>
      <c r="E41" s="5"/>
      <c r="F41" s="5">
        <v>5688171870</v>
      </c>
      <c r="G41" s="5"/>
    </row>
    <row r="42" spans="1:8" x14ac:dyDescent="0.25">
      <c r="A42" s="3" t="s">
        <v>30</v>
      </c>
      <c r="B42" s="3" t="s">
        <v>2</v>
      </c>
      <c r="C42" s="3" t="s">
        <v>49</v>
      </c>
      <c r="D42" s="5">
        <v>35394</v>
      </c>
      <c r="E42" s="6">
        <f t="shared" ref="E42" si="36">D42/(D42+D41)</f>
        <v>0.7302700806734479</v>
      </c>
      <c r="F42" s="5">
        <v>44321355800</v>
      </c>
      <c r="G42" s="5">
        <v>17775855800</v>
      </c>
      <c r="H42" s="5">
        <f t="shared" ref="H42" si="37">G42*0.05</f>
        <v>888792790</v>
      </c>
    </row>
    <row r="43" spans="1:8" x14ac:dyDescent="0.25">
      <c r="A43" s="3" t="s">
        <v>30</v>
      </c>
      <c r="B43" s="3" t="s">
        <v>3</v>
      </c>
      <c r="C43" s="3" t="s">
        <v>48</v>
      </c>
      <c r="D43" s="5">
        <v>23633</v>
      </c>
      <c r="E43" s="5"/>
      <c r="F43" s="5">
        <v>8463359170</v>
      </c>
      <c r="G43" s="5"/>
    </row>
    <row r="44" spans="1:8" x14ac:dyDescent="0.25">
      <c r="A44" s="3" t="s">
        <v>30</v>
      </c>
      <c r="B44" s="3" t="s">
        <v>3</v>
      </c>
      <c r="C44" s="3" t="s">
        <v>49</v>
      </c>
      <c r="D44" s="5">
        <v>5625</v>
      </c>
      <c r="E44" s="6">
        <f t="shared" ref="E44" si="38">D44/(D44+D43)</f>
        <v>0.19225510971358262</v>
      </c>
      <c r="F44" s="5">
        <v>5584366740</v>
      </c>
      <c r="G44" s="5">
        <v>1365616740</v>
      </c>
      <c r="H44" s="5">
        <f t="shared" ref="H44" si="39">G44*0.05</f>
        <v>68280837</v>
      </c>
    </row>
    <row r="45" spans="1:8" x14ac:dyDescent="0.25">
      <c r="A45" s="3" t="s">
        <v>30</v>
      </c>
      <c r="B45" s="3" t="s">
        <v>4</v>
      </c>
      <c r="C45" s="3" t="s">
        <v>48</v>
      </c>
      <c r="D45" s="5">
        <v>2780</v>
      </c>
      <c r="E45" s="5"/>
      <c r="F45" s="5">
        <v>962458290</v>
      </c>
      <c r="G45" s="5"/>
    </row>
    <row r="46" spans="1:8" x14ac:dyDescent="0.25">
      <c r="A46" s="3" t="s">
        <v>30</v>
      </c>
      <c r="B46" s="3" t="s">
        <v>4</v>
      </c>
      <c r="C46" s="3" t="s">
        <v>49</v>
      </c>
      <c r="D46" s="5">
        <v>791</v>
      </c>
      <c r="E46" s="6">
        <f t="shared" ref="E46" si="40">D46/(D46+D45)</f>
        <v>0.22150658078969476</v>
      </c>
      <c r="F46" s="5">
        <v>774029600</v>
      </c>
      <c r="G46" s="5">
        <v>180779600</v>
      </c>
      <c r="H46" s="5">
        <f t="shared" ref="H46" si="41">G46*0.05</f>
        <v>9038980</v>
      </c>
    </row>
    <row r="47" spans="1:8" x14ac:dyDescent="0.25">
      <c r="A47" s="3" t="s">
        <v>30</v>
      </c>
      <c r="B47" s="3" t="s">
        <v>5</v>
      </c>
      <c r="C47" s="3" t="s">
        <v>48</v>
      </c>
      <c r="D47" s="5">
        <v>24820</v>
      </c>
      <c r="E47" s="5"/>
      <c r="F47" s="5">
        <v>7931152560</v>
      </c>
      <c r="G47" s="5"/>
    </row>
    <row r="48" spans="1:8" x14ac:dyDescent="0.25">
      <c r="A48" s="3" t="s">
        <v>30</v>
      </c>
      <c r="B48" s="3" t="s">
        <v>5</v>
      </c>
      <c r="C48" s="3" t="s">
        <v>49</v>
      </c>
      <c r="D48" s="5">
        <v>2619</v>
      </c>
      <c r="E48" s="6">
        <f t="shared" ref="E48" si="42">D48/(D48+D47)</f>
        <v>9.5448084842742087E-2</v>
      </c>
      <c r="F48" s="5">
        <v>2578419690</v>
      </c>
      <c r="G48" s="5">
        <v>614169690</v>
      </c>
      <c r="H48" s="5">
        <f t="shared" ref="H48" si="43">G48*0.05</f>
        <v>30708484.5</v>
      </c>
    </row>
    <row r="49" spans="1:8" x14ac:dyDescent="0.25">
      <c r="A49" s="3" t="s">
        <v>30</v>
      </c>
      <c r="B49" s="3" t="s">
        <v>6</v>
      </c>
      <c r="C49" s="3" t="s">
        <v>48</v>
      </c>
      <c r="D49" s="5">
        <v>32335</v>
      </c>
      <c r="E49" s="5"/>
      <c r="F49" s="5">
        <v>6803047560</v>
      </c>
      <c r="G49" s="5"/>
    </row>
    <row r="50" spans="1:8" x14ac:dyDescent="0.25">
      <c r="A50" s="3" t="s">
        <v>30</v>
      </c>
      <c r="B50" s="3" t="s">
        <v>6</v>
      </c>
      <c r="C50" s="3" t="s">
        <v>49</v>
      </c>
      <c r="D50" s="5">
        <v>2208</v>
      </c>
      <c r="E50" s="6">
        <f t="shared" ref="E50" si="44">D50/(D50+D49)</f>
        <v>6.3920331181426052E-2</v>
      </c>
      <c r="F50" s="5">
        <v>2296815050</v>
      </c>
      <c r="G50" s="5">
        <v>640815050</v>
      </c>
      <c r="H50" s="5">
        <f t="shared" ref="H50" si="45">G50*0.05</f>
        <v>32040752.5</v>
      </c>
    </row>
    <row r="51" spans="1:8" x14ac:dyDescent="0.25">
      <c r="A51" s="3" t="s">
        <v>30</v>
      </c>
      <c r="B51" s="3" t="s">
        <v>7</v>
      </c>
      <c r="C51" s="3" t="s">
        <v>48</v>
      </c>
      <c r="D51" s="5">
        <v>12377</v>
      </c>
      <c r="E51" s="5"/>
      <c r="F51" s="5">
        <v>3549174810</v>
      </c>
      <c r="G51" s="5"/>
    </row>
    <row r="52" spans="1:8" x14ac:dyDescent="0.25">
      <c r="A52" s="3" t="s">
        <v>30</v>
      </c>
      <c r="B52" s="3" t="s">
        <v>7</v>
      </c>
      <c r="C52" s="3" t="s">
        <v>49</v>
      </c>
      <c r="D52" s="5">
        <v>3490</v>
      </c>
      <c r="E52" s="6">
        <f t="shared" ref="E52" si="46">D52/(D52+D51)</f>
        <v>0.21995336232432092</v>
      </c>
      <c r="F52" s="5">
        <v>4070763740</v>
      </c>
      <c r="G52" s="5">
        <v>1453263740</v>
      </c>
      <c r="H52" s="5">
        <f t="shared" ref="H52" si="47">G52*0.05</f>
        <v>72663187</v>
      </c>
    </row>
    <row r="53" spans="1:8" x14ac:dyDescent="0.25">
      <c r="A53" s="3" t="s">
        <v>30</v>
      </c>
      <c r="B53" s="3" t="s">
        <v>8</v>
      </c>
      <c r="C53" s="3" t="s">
        <v>48</v>
      </c>
      <c r="D53" s="5">
        <v>16240</v>
      </c>
      <c r="E53" s="5"/>
      <c r="F53" s="5">
        <v>1709547840</v>
      </c>
      <c r="G53" s="5"/>
    </row>
    <row r="54" spans="1:8" x14ac:dyDescent="0.25">
      <c r="A54" s="3" t="s">
        <v>30</v>
      </c>
      <c r="B54" s="3" t="s">
        <v>8</v>
      </c>
      <c r="C54" s="3" t="s">
        <v>49</v>
      </c>
      <c r="D54" s="5">
        <v>958</v>
      </c>
      <c r="E54" s="6">
        <f t="shared" ref="E54" si="48">D54/(D54+D53)</f>
        <v>5.5704151645540177E-2</v>
      </c>
      <c r="F54" s="5">
        <v>886472090</v>
      </c>
      <c r="G54" s="5">
        <v>167972090</v>
      </c>
      <c r="H54" s="5">
        <f t="shared" ref="H54" si="49">G54*0.05</f>
        <v>8398604.5</v>
      </c>
    </row>
    <row r="55" spans="1:8" x14ac:dyDescent="0.25">
      <c r="A55" s="3" t="s">
        <v>30</v>
      </c>
      <c r="B55" s="3" t="s">
        <v>9</v>
      </c>
      <c r="C55" s="3" t="s">
        <v>48</v>
      </c>
      <c r="D55" s="5">
        <v>5696</v>
      </c>
      <c r="E55" s="5"/>
      <c r="F55" s="5">
        <v>1904285340</v>
      </c>
      <c r="G55" s="5"/>
    </row>
    <row r="56" spans="1:8" x14ac:dyDescent="0.25">
      <c r="A56" s="3" t="s">
        <v>30</v>
      </c>
      <c r="B56" s="3" t="s">
        <v>9</v>
      </c>
      <c r="C56" s="3" t="s">
        <v>49</v>
      </c>
      <c r="D56" s="5">
        <v>2704</v>
      </c>
      <c r="E56" s="6">
        <f t="shared" ref="E56" si="50">D56/(D56+D55)</f>
        <v>0.32190476190476192</v>
      </c>
      <c r="F56" s="5">
        <v>3087741360</v>
      </c>
      <c r="G56" s="5">
        <v>1059741360</v>
      </c>
      <c r="H56" s="5">
        <f t="shared" ref="H56" si="51">G56*0.05</f>
        <v>52987068</v>
      </c>
    </row>
    <row r="57" spans="1:8" x14ac:dyDescent="0.25">
      <c r="A57" s="3" t="s">
        <v>30</v>
      </c>
      <c r="B57" s="3" t="s">
        <v>10</v>
      </c>
      <c r="C57" s="3" t="s">
        <v>48</v>
      </c>
      <c r="D57" s="5">
        <v>1636</v>
      </c>
      <c r="E57" s="5"/>
      <c r="F57" s="5">
        <v>572350520</v>
      </c>
      <c r="G57" s="5"/>
    </row>
    <row r="58" spans="1:8" x14ac:dyDescent="0.25">
      <c r="A58" s="3" t="s">
        <v>30</v>
      </c>
      <c r="B58" s="3" t="s">
        <v>10</v>
      </c>
      <c r="C58" s="3" t="s">
        <v>49</v>
      </c>
      <c r="D58" s="5">
        <v>936</v>
      </c>
      <c r="E58" s="6">
        <f t="shared" ref="E58" si="52">D58/(D58+D57)</f>
        <v>0.36391912908242613</v>
      </c>
      <c r="F58" s="5">
        <v>1165989340</v>
      </c>
      <c r="G58" s="5">
        <v>463989340</v>
      </c>
      <c r="H58" s="5">
        <f t="shared" ref="H58" si="53">G58*0.05</f>
        <v>23199467</v>
      </c>
    </row>
    <row r="59" spans="1:8" x14ac:dyDescent="0.25">
      <c r="A59" s="3" t="s">
        <v>30</v>
      </c>
      <c r="B59" s="3" t="s">
        <v>11</v>
      </c>
      <c r="C59" s="3" t="s">
        <v>48</v>
      </c>
      <c r="D59" s="5">
        <v>14083</v>
      </c>
      <c r="E59" s="5"/>
      <c r="F59" s="5">
        <v>3685076910</v>
      </c>
      <c r="G59" s="5"/>
    </row>
    <row r="60" spans="1:8" x14ac:dyDescent="0.25">
      <c r="A60" s="3" t="s">
        <v>30</v>
      </c>
      <c r="B60" s="3" t="s">
        <v>11</v>
      </c>
      <c r="C60" s="3" t="s">
        <v>49</v>
      </c>
      <c r="D60" s="5">
        <v>4062</v>
      </c>
      <c r="E60" s="6">
        <f t="shared" ref="E60" si="54">D60/(D60+D59)</f>
        <v>0.22386332322953981</v>
      </c>
      <c r="F60" s="5">
        <v>5953359640</v>
      </c>
      <c r="G60" s="5">
        <v>2906859640</v>
      </c>
      <c r="H60" s="5">
        <f t="shared" ref="H60" si="55">G60*0.05</f>
        <v>145342982</v>
      </c>
    </row>
    <row r="61" spans="1:8" x14ac:dyDescent="0.25">
      <c r="A61" s="3" t="s">
        <v>30</v>
      </c>
      <c r="B61" s="3" t="s">
        <v>12</v>
      </c>
      <c r="C61" s="3" t="s">
        <v>48</v>
      </c>
      <c r="D61" s="5">
        <v>17148</v>
      </c>
      <c r="E61" s="5"/>
      <c r="F61" s="5">
        <v>3260834510</v>
      </c>
      <c r="G61" s="5"/>
    </row>
    <row r="62" spans="1:8" x14ac:dyDescent="0.25">
      <c r="A62" s="3" t="s">
        <v>30</v>
      </c>
      <c r="B62" s="3" t="s">
        <v>12</v>
      </c>
      <c r="C62" s="3" t="s">
        <v>49</v>
      </c>
      <c r="D62" s="5">
        <v>1690</v>
      </c>
      <c r="E62" s="6">
        <f t="shared" ref="E62" si="56">D62/(D62+D61)</f>
        <v>8.9712283681919525E-2</v>
      </c>
      <c r="F62" s="5">
        <v>1841789930</v>
      </c>
      <c r="G62" s="5">
        <v>574289930</v>
      </c>
      <c r="H62" s="5">
        <f t="shared" ref="H62" si="57">G62*0.05</f>
        <v>28714496.5</v>
      </c>
    </row>
    <row r="63" spans="1:8" x14ac:dyDescent="0.25">
      <c r="A63" s="3" t="s">
        <v>30</v>
      </c>
      <c r="B63" s="3" t="s">
        <v>13</v>
      </c>
      <c r="C63" s="3" t="s">
        <v>48</v>
      </c>
      <c r="D63" s="5">
        <v>77841</v>
      </c>
      <c r="E63" s="5"/>
      <c r="F63" s="5">
        <v>22139417420</v>
      </c>
      <c r="G63" s="5"/>
    </row>
    <row r="64" spans="1:8" x14ac:dyDescent="0.25">
      <c r="A64" s="3" t="s">
        <v>30</v>
      </c>
      <c r="B64" s="3" t="s">
        <v>13</v>
      </c>
      <c r="C64" s="3" t="s">
        <v>49</v>
      </c>
      <c r="D64" s="5">
        <v>2935</v>
      </c>
      <c r="E64" s="6">
        <f t="shared" ref="E64" si="58">D64/(D64+D63)</f>
        <v>3.6335050014855895E-2</v>
      </c>
      <c r="F64" s="5">
        <v>2632366200</v>
      </c>
      <c r="G64" s="5">
        <v>431116200</v>
      </c>
      <c r="H64" s="5">
        <f t="shared" ref="H64" si="59">G64*0.05</f>
        <v>21555810</v>
      </c>
    </row>
    <row r="65" spans="1:8" x14ac:dyDescent="0.25">
      <c r="A65" s="3" t="s">
        <v>30</v>
      </c>
      <c r="B65" s="3" t="s">
        <v>14</v>
      </c>
      <c r="C65" s="3" t="s">
        <v>48</v>
      </c>
      <c r="D65" s="5">
        <v>10772</v>
      </c>
      <c r="E65" s="5"/>
      <c r="F65" s="5">
        <v>1937024370</v>
      </c>
      <c r="G65" s="5"/>
    </row>
    <row r="66" spans="1:8" x14ac:dyDescent="0.25">
      <c r="A66" s="3" t="s">
        <v>30</v>
      </c>
      <c r="B66" s="3" t="s">
        <v>14</v>
      </c>
      <c r="C66" s="3" t="s">
        <v>49</v>
      </c>
      <c r="D66" s="5">
        <v>582</v>
      </c>
      <c r="E66" s="6">
        <f t="shared" ref="E66" si="60">D66/(D66+D65)</f>
        <v>5.1259468028888498E-2</v>
      </c>
      <c r="F66" s="5">
        <v>536474900</v>
      </c>
      <c r="G66" s="5">
        <v>99974900</v>
      </c>
      <c r="H66" s="5">
        <f t="shared" ref="H66" si="61">G66*0.05</f>
        <v>4998745</v>
      </c>
    </row>
    <row r="67" spans="1:8" x14ac:dyDescent="0.25">
      <c r="A67" s="3" t="s">
        <v>30</v>
      </c>
      <c r="B67" s="3" t="s">
        <v>41</v>
      </c>
      <c r="C67" s="3" t="s">
        <v>48</v>
      </c>
      <c r="D67" s="5">
        <v>29281</v>
      </c>
      <c r="E67" s="5"/>
      <c r="F67" s="5">
        <v>8872006780</v>
      </c>
      <c r="G67" s="5"/>
    </row>
    <row r="68" spans="1:8" x14ac:dyDescent="0.25">
      <c r="A68" s="3" t="s">
        <v>30</v>
      </c>
      <c r="B68" s="3" t="s">
        <v>41</v>
      </c>
      <c r="C68" s="3" t="s">
        <v>49</v>
      </c>
      <c r="D68" s="5">
        <v>2517</v>
      </c>
      <c r="E68" s="6">
        <f t="shared" ref="E68" si="62">D68/(D68+D67)</f>
        <v>7.9155921756085282E-2</v>
      </c>
      <c r="F68" s="5">
        <v>2681244540</v>
      </c>
      <c r="G68" s="5">
        <v>793494540</v>
      </c>
      <c r="H68" s="5">
        <f t="shared" ref="H68" si="63">G68*0.05</f>
        <v>39674727</v>
      </c>
    </row>
    <row r="69" spans="1:8" x14ac:dyDescent="0.25">
      <c r="A69" s="3" t="s">
        <v>30</v>
      </c>
      <c r="B69" s="3" t="s">
        <v>16</v>
      </c>
      <c r="C69" s="3" t="s">
        <v>48</v>
      </c>
      <c r="D69" s="5">
        <v>15894</v>
      </c>
      <c r="E69" s="5"/>
      <c r="F69" s="5">
        <v>1977601880</v>
      </c>
      <c r="G69" s="5"/>
    </row>
    <row r="70" spans="1:8" x14ac:dyDescent="0.25">
      <c r="A70" s="3" t="s">
        <v>30</v>
      </c>
      <c r="B70" s="3" t="s">
        <v>16</v>
      </c>
      <c r="C70" s="3" t="s">
        <v>49</v>
      </c>
      <c r="D70" s="5">
        <v>365</v>
      </c>
      <c r="E70" s="6">
        <f t="shared" ref="E70" si="64">D70/(D70+D69)</f>
        <v>2.2449105111015437E-2</v>
      </c>
      <c r="F70" s="5">
        <v>368277200</v>
      </c>
      <c r="G70" s="5">
        <v>94527200</v>
      </c>
      <c r="H70" s="5">
        <f t="shared" ref="H70" si="65">G70*0.05</f>
        <v>4726360</v>
      </c>
    </row>
    <row r="71" spans="1:8" x14ac:dyDescent="0.25">
      <c r="A71" s="3" t="s">
        <v>31</v>
      </c>
      <c r="B71" s="3" t="s">
        <v>17</v>
      </c>
      <c r="C71" s="3" t="s">
        <v>48</v>
      </c>
      <c r="D71" s="5">
        <v>312</v>
      </c>
      <c r="E71" s="5"/>
      <c r="F71" s="5">
        <v>19687350</v>
      </c>
      <c r="G71" s="5"/>
    </row>
    <row r="72" spans="1:8" x14ac:dyDescent="0.25">
      <c r="A72" s="3" t="s">
        <v>31</v>
      </c>
      <c r="B72" s="3" t="s">
        <v>17</v>
      </c>
      <c r="C72" s="3" t="s">
        <v>49</v>
      </c>
      <c r="D72" s="5">
        <v>17</v>
      </c>
      <c r="E72" s="6">
        <f t="shared" ref="E72" si="66">D72/(D72+D71)</f>
        <v>5.1671732522796353E-2</v>
      </c>
      <c r="F72" s="5">
        <v>24246630</v>
      </c>
      <c r="G72" s="5">
        <v>11496630</v>
      </c>
      <c r="H72" s="5">
        <f t="shared" ref="H72" si="67">G72*0.05</f>
        <v>574831.5</v>
      </c>
    </row>
    <row r="73" spans="1:8" x14ac:dyDescent="0.25">
      <c r="A73" s="3" t="s">
        <v>31</v>
      </c>
      <c r="B73" s="3" t="s">
        <v>0</v>
      </c>
      <c r="C73" s="3" t="s">
        <v>48</v>
      </c>
      <c r="D73" s="5">
        <v>4964</v>
      </c>
      <c r="E73" s="5"/>
      <c r="F73" s="5">
        <v>510234010</v>
      </c>
      <c r="G73" s="5"/>
    </row>
    <row r="74" spans="1:8" x14ac:dyDescent="0.25">
      <c r="A74" s="3" t="s">
        <v>31</v>
      </c>
      <c r="B74" s="3" t="s">
        <v>0</v>
      </c>
      <c r="C74" s="3" t="s">
        <v>49</v>
      </c>
      <c r="D74" s="5">
        <v>183</v>
      </c>
      <c r="E74" s="6">
        <f t="shared" ref="E74" si="68">D74/(D74+D73)</f>
        <v>3.5554692053623473E-2</v>
      </c>
      <c r="F74" s="5">
        <v>204154960</v>
      </c>
      <c r="G74" s="5">
        <v>66904960</v>
      </c>
      <c r="H74" s="5">
        <f t="shared" ref="H74" si="69">G74*0.05</f>
        <v>3345248</v>
      </c>
    </row>
    <row r="75" spans="1:8" x14ac:dyDescent="0.25">
      <c r="A75" s="3" t="s">
        <v>31</v>
      </c>
      <c r="B75" s="3" t="s">
        <v>2</v>
      </c>
      <c r="C75" s="3" t="s">
        <v>48</v>
      </c>
      <c r="D75" s="5">
        <v>2057</v>
      </c>
      <c r="E75" s="5"/>
      <c r="F75" s="5">
        <v>769810170</v>
      </c>
      <c r="G75" s="5"/>
    </row>
    <row r="76" spans="1:8" x14ac:dyDescent="0.25">
      <c r="A76" s="3" t="s">
        <v>31</v>
      </c>
      <c r="B76" s="3" t="s">
        <v>2</v>
      </c>
      <c r="C76" s="3" t="s">
        <v>49</v>
      </c>
      <c r="D76" s="5">
        <v>736</v>
      </c>
      <c r="E76" s="6">
        <f t="shared" ref="E76" si="70">D76/(D76+D75)</f>
        <v>0.26351593268886503</v>
      </c>
      <c r="F76" s="5">
        <v>716318780</v>
      </c>
      <c r="G76" s="5">
        <v>164318780</v>
      </c>
      <c r="H76" s="5">
        <f t="shared" ref="H76" si="71">G76*0.05</f>
        <v>8215939</v>
      </c>
    </row>
    <row r="77" spans="1:8" x14ac:dyDescent="0.25">
      <c r="A77" s="3" t="s">
        <v>31</v>
      </c>
      <c r="B77" s="3" t="s">
        <v>3</v>
      </c>
      <c r="C77" s="3" t="s">
        <v>48</v>
      </c>
      <c r="D77" s="5">
        <v>21540</v>
      </c>
      <c r="E77" s="5"/>
      <c r="F77" s="5">
        <v>6737783770</v>
      </c>
      <c r="G77" s="5"/>
    </row>
    <row r="78" spans="1:8" x14ac:dyDescent="0.25">
      <c r="A78" s="3" t="s">
        <v>31</v>
      </c>
      <c r="B78" s="3" t="s">
        <v>3</v>
      </c>
      <c r="C78" s="3" t="s">
        <v>49</v>
      </c>
      <c r="D78" s="5">
        <v>3277</v>
      </c>
      <c r="E78" s="6">
        <f t="shared" ref="E78" si="72">D78/(D78+D77)</f>
        <v>0.13204658097272032</v>
      </c>
      <c r="F78" s="5">
        <v>3354812290</v>
      </c>
      <c r="G78" s="5">
        <v>897062290</v>
      </c>
      <c r="H78" s="5">
        <f t="shared" ref="H78" si="73">G78*0.05</f>
        <v>44853114.5</v>
      </c>
    </row>
    <row r="79" spans="1:8" x14ac:dyDescent="0.25">
      <c r="A79" s="3" t="s">
        <v>31</v>
      </c>
      <c r="B79" s="3" t="s">
        <v>4</v>
      </c>
      <c r="C79" s="3" t="s">
        <v>48</v>
      </c>
      <c r="D79" s="5">
        <v>1933</v>
      </c>
      <c r="E79" s="5"/>
      <c r="F79" s="5">
        <v>539454960</v>
      </c>
      <c r="G79" s="5"/>
    </row>
    <row r="80" spans="1:8" x14ac:dyDescent="0.25">
      <c r="A80" s="3" t="s">
        <v>31</v>
      </c>
      <c r="B80" s="3" t="s">
        <v>4</v>
      </c>
      <c r="C80" s="3" t="s">
        <v>49</v>
      </c>
      <c r="D80" s="5">
        <v>345</v>
      </c>
      <c r="E80" s="6">
        <f t="shared" ref="E80" si="74">D80/(D80+D79)</f>
        <v>0.1514486391571554</v>
      </c>
      <c r="F80" s="5">
        <v>336793040</v>
      </c>
      <c r="G80" s="5">
        <v>78043040</v>
      </c>
      <c r="H80" s="5">
        <f t="shared" ref="H80" si="75">G80*0.05</f>
        <v>3902152</v>
      </c>
    </row>
    <row r="81" spans="1:8" x14ac:dyDescent="0.25">
      <c r="A81" s="3" t="s">
        <v>31</v>
      </c>
      <c r="B81" s="3" t="s">
        <v>5</v>
      </c>
      <c r="C81" s="3" t="s">
        <v>48</v>
      </c>
      <c r="D81" s="5">
        <v>12580</v>
      </c>
      <c r="E81" s="5"/>
      <c r="F81" s="5">
        <v>3677518990</v>
      </c>
      <c r="G81" s="5"/>
    </row>
    <row r="82" spans="1:8" x14ac:dyDescent="0.25">
      <c r="A82" s="3" t="s">
        <v>31</v>
      </c>
      <c r="B82" s="3" t="s">
        <v>5</v>
      </c>
      <c r="C82" s="3" t="s">
        <v>49</v>
      </c>
      <c r="D82" s="5">
        <v>1055</v>
      </c>
      <c r="E82" s="6">
        <f t="shared" ref="E82" si="76">D82/(D82+D81)</f>
        <v>7.7374404107077369E-2</v>
      </c>
      <c r="F82" s="5">
        <v>996172840</v>
      </c>
      <c r="G82" s="5">
        <v>204922840</v>
      </c>
      <c r="H82" s="5">
        <f t="shared" ref="H82" si="77">G82*0.05</f>
        <v>10246142</v>
      </c>
    </row>
    <row r="83" spans="1:8" x14ac:dyDescent="0.25">
      <c r="A83" s="3" t="s">
        <v>31</v>
      </c>
      <c r="B83" s="3" t="s">
        <v>6</v>
      </c>
      <c r="C83" s="3" t="s">
        <v>48</v>
      </c>
      <c r="D83" s="5">
        <v>15489</v>
      </c>
      <c r="E83" s="5"/>
      <c r="F83" s="5">
        <v>3448038260</v>
      </c>
      <c r="G83" s="5"/>
    </row>
    <row r="84" spans="1:8" x14ac:dyDescent="0.25">
      <c r="A84" s="3" t="s">
        <v>31</v>
      </c>
      <c r="B84" s="3" t="s">
        <v>6</v>
      </c>
      <c r="C84" s="3" t="s">
        <v>49</v>
      </c>
      <c r="D84" s="5">
        <v>1067</v>
      </c>
      <c r="E84" s="6">
        <f t="shared" ref="E84" si="78">D84/(D84+D83)</f>
        <v>6.4447934283643399E-2</v>
      </c>
      <c r="F84" s="5">
        <v>1122868250</v>
      </c>
      <c r="G84" s="5">
        <v>322618250</v>
      </c>
      <c r="H84" s="5">
        <f t="shared" ref="H84" si="79">G84*0.05</f>
        <v>16130912.5</v>
      </c>
    </row>
    <row r="85" spans="1:8" x14ac:dyDescent="0.25">
      <c r="A85" s="3" t="s">
        <v>31</v>
      </c>
      <c r="B85" s="3" t="s">
        <v>7</v>
      </c>
      <c r="C85" s="3" t="s">
        <v>48</v>
      </c>
      <c r="D85" s="5">
        <v>7626</v>
      </c>
      <c r="E85" s="5"/>
      <c r="F85" s="5">
        <v>1942945210</v>
      </c>
      <c r="G85" s="5"/>
    </row>
    <row r="86" spans="1:8" x14ac:dyDescent="0.25">
      <c r="A86" s="3" t="s">
        <v>31</v>
      </c>
      <c r="B86" s="3" t="s">
        <v>7</v>
      </c>
      <c r="C86" s="3" t="s">
        <v>49</v>
      </c>
      <c r="D86" s="5">
        <v>1058</v>
      </c>
      <c r="E86" s="6">
        <f t="shared" ref="E86" si="80">D86/(D86+D85)</f>
        <v>0.12183325656379548</v>
      </c>
      <c r="F86" s="5">
        <v>1046732940</v>
      </c>
      <c r="G86" s="5">
        <v>253232940</v>
      </c>
      <c r="H86" s="5">
        <f t="shared" ref="H86" si="81">G86*0.05</f>
        <v>12661647</v>
      </c>
    </row>
    <row r="87" spans="1:8" x14ac:dyDescent="0.25">
      <c r="A87" s="3" t="s">
        <v>31</v>
      </c>
      <c r="B87" s="3" t="s">
        <v>8</v>
      </c>
      <c r="C87" s="3" t="s">
        <v>48</v>
      </c>
      <c r="D87" s="5">
        <v>7889</v>
      </c>
      <c r="E87" s="5"/>
      <c r="F87" s="5">
        <v>740424470</v>
      </c>
      <c r="G87" s="5"/>
    </row>
    <row r="88" spans="1:8" x14ac:dyDescent="0.25">
      <c r="A88" s="3" t="s">
        <v>31</v>
      </c>
      <c r="B88" s="3" t="s">
        <v>8</v>
      </c>
      <c r="C88" s="3" t="s">
        <v>49</v>
      </c>
      <c r="D88" s="5">
        <v>52</v>
      </c>
      <c r="E88" s="6">
        <f t="shared" ref="E88" si="82">D88/(D88+D87)</f>
        <v>6.5482936657851659E-3</v>
      </c>
      <c r="F88" s="5">
        <v>50046720</v>
      </c>
      <c r="G88" s="5">
        <v>11046720</v>
      </c>
      <c r="H88" s="5">
        <f t="shared" ref="H88" si="83">G88*0.05</f>
        <v>552336</v>
      </c>
    </row>
    <row r="89" spans="1:8" x14ac:dyDescent="0.25">
      <c r="A89" s="3" t="s">
        <v>31</v>
      </c>
      <c r="B89" s="3" t="s">
        <v>9</v>
      </c>
      <c r="C89" s="3" t="s">
        <v>48</v>
      </c>
      <c r="D89" s="5">
        <v>2532</v>
      </c>
      <c r="E89" s="5"/>
      <c r="F89" s="5">
        <v>670157530</v>
      </c>
      <c r="G89" s="5"/>
    </row>
    <row r="90" spans="1:8" x14ac:dyDescent="0.25">
      <c r="A90" s="3" t="s">
        <v>31</v>
      </c>
      <c r="B90" s="3" t="s">
        <v>9</v>
      </c>
      <c r="C90" s="3" t="s">
        <v>49</v>
      </c>
      <c r="D90" s="5">
        <v>440</v>
      </c>
      <c r="E90" s="6">
        <f t="shared" ref="E90" si="84">D90/(D90+D89)</f>
        <v>0.1480484522207268</v>
      </c>
      <c r="F90" s="5">
        <v>430711560</v>
      </c>
      <c r="G90" s="5">
        <v>100711560</v>
      </c>
      <c r="H90" s="5">
        <f t="shared" ref="H90" si="85">G90*0.05</f>
        <v>5035578</v>
      </c>
    </row>
    <row r="91" spans="1:8" x14ac:dyDescent="0.25">
      <c r="A91" s="3" t="s">
        <v>31</v>
      </c>
      <c r="B91" s="3" t="s">
        <v>10</v>
      </c>
      <c r="C91" s="3" t="s">
        <v>48</v>
      </c>
      <c r="D91" s="5">
        <v>1290</v>
      </c>
      <c r="E91" s="5"/>
      <c r="F91" s="5">
        <v>388565370</v>
      </c>
      <c r="G91" s="5"/>
    </row>
    <row r="92" spans="1:8" x14ac:dyDescent="0.25">
      <c r="A92" s="3" t="s">
        <v>31</v>
      </c>
      <c r="B92" s="3" t="s">
        <v>10</v>
      </c>
      <c r="C92" s="3" t="s">
        <v>49</v>
      </c>
      <c r="D92" s="5">
        <v>316</v>
      </c>
      <c r="E92" s="6">
        <f t="shared" ref="E92" si="86">D92/(D92+D91)</f>
        <v>0.19676214196762143</v>
      </c>
      <c r="F92" s="5">
        <v>314488910</v>
      </c>
      <c r="G92" s="5">
        <v>77488910</v>
      </c>
      <c r="H92" s="5">
        <f t="shared" ref="H92" si="87">G92*0.05</f>
        <v>3874445.5</v>
      </c>
    </row>
    <row r="93" spans="1:8" x14ac:dyDescent="0.25">
      <c r="A93" s="3" t="s">
        <v>31</v>
      </c>
      <c r="B93" s="3" t="s">
        <v>11</v>
      </c>
      <c r="C93" s="3" t="s">
        <v>48</v>
      </c>
      <c r="D93" s="5">
        <v>8765</v>
      </c>
      <c r="E93" s="5"/>
      <c r="F93" s="5">
        <v>1854519260</v>
      </c>
      <c r="G93" s="5"/>
    </row>
    <row r="94" spans="1:8" x14ac:dyDescent="0.25">
      <c r="A94" s="3" t="s">
        <v>31</v>
      </c>
      <c r="B94" s="3" t="s">
        <v>11</v>
      </c>
      <c r="C94" s="3" t="s">
        <v>49</v>
      </c>
      <c r="D94" s="5">
        <v>1283</v>
      </c>
      <c r="E94" s="6">
        <f t="shared" ref="E94" si="88">D94/(D94+D93)</f>
        <v>0.12768710191082802</v>
      </c>
      <c r="F94" s="5">
        <v>1327780240</v>
      </c>
      <c r="G94" s="5">
        <v>365530240</v>
      </c>
      <c r="H94" s="5">
        <f t="shared" ref="H94" si="89">G94*0.05</f>
        <v>18276512</v>
      </c>
    </row>
    <row r="95" spans="1:8" x14ac:dyDescent="0.25">
      <c r="A95" s="3" t="s">
        <v>31</v>
      </c>
      <c r="B95" s="3" t="s">
        <v>12</v>
      </c>
      <c r="C95" s="3" t="s">
        <v>48</v>
      </c>
      <c r="D95" s="5">
        <v>5907</v>
      </c>
      <c r="E95" s="5"/>
      <c r="F95" s="5">
        <v>1077688320</v>
      </c>
      <c r="G95" s="5"/>
    </row>
    <row r="96" spans="1:8" x14ac:dyDescent="0.25">
      <c r="A96" s="3" t="s">
        <v>31</v>
      </c>
      <c r="B96" s="3" t="s">
        <v>12</v>
      </c>
      <c r="C96" s="3" t="s">
        <v>49</v>
      </c>
      <c r="D96" s="5">
        <v>175</v>
      </c>
      <c r="E96" s="6">
        <f t="shared" ref="E96" si="90">D96/(D96+D95)</f>
        <v>2.8773429792831307E-2</v>
      </c>
      <c r="F96" s="5">
        <v>171233910</v>
      </c>
      <c r="G96" s="5">
        <v>39983910</v>
      </c>
      <c r="H96" s="5">
        <f t="shared" ref="H96" si="91">G96*0.05</f>
        <v>1999195.5</v>
      </c>
    </row>
    <row r="97" spans="1:8" x14ac:dyDescent="0.25">
      <c r="A97" s="3" t="s">
        <v>31</v>
      </c>
      <c r="B97" s="3" t="s">
        <v>13</v>
      </c>
      <c r="C97" s="3" t="s">
        <v>48</v>
      </c>
      <c r="D97" s="5">
        <v>46674</v>
      </c>
      <c r="E97" s="5"/>
      <c r="F97" s="5">
        <v>12558280170</v>
      </c>
      <c r="G97" s="5"/>
    </row>
    <row r="98" spans="1:8" x14ac:dyDescent="0.25">
      <c r="A98" s="3" t="s">
        <v>31</v>
      </c>
      <c r="B98" s="3" t="s">
        <v>13</v>
      </c>
      <c r="C98" s="3" t="s">
        <v>49</v>
      </c>
      <c r="D98" s="5">
        <v>1847</v>
      </c>
      <c r="E98" s="6">
        <f t="shared" ref="E98" si="92">D98/(D98+D97)</f>
        <v>3.8065992044681682E-2</v>
      </c>
      <c r="F98" s="5">
        <v>1665464140</v>
      </c>
      <c r="G98" s="5">
        <v>280214140</v>
      </c>
      <c r="H98" s="5">
        <f t="shared" ref="H98" si="93">G98*0.05</f>
        <v>14010707</v>
      </c>
    </row>
    <row r="99" spans="1:8" x14ac:dyDescent="0.25">
      <c r="A99" s="3" t="s">
        <v>31</v>
      </c>
      <c r="B99" s="3" t="s">
        <v>14</v>
      </c>
      <c r="C99" s="3" t="s">
        <v>48</v>
      </c>
      <c r="D99" s="5">
        <v>7580</v>
      </c>
      <c r="E99" s="5"/>
      <c r="F99" s="5">
        <v>1749976650</v>
      </c>
      <c r="G99" s="5"/>
    </row>
    <row r="100" spans="1:8" x14ac:dyDescent="0.25">
      <c r="A100" s="3" t="s">
        <v>31</v>
      </c>
      <c r="B100" s="3" t="s">
        <v>14</v>
      </c>
      <c r="C100" s="3" t="s">
        <v>49</v>
      </c>
      <c r="D100" s="5">
        <v>385</v>
      </c>
      <c r="E100" s="6">
        <f t="shared" ref="E100" si="94">D100/(D100+D99)</f>
        <v>4.8336472065285623E-2</v>
      </c>
      <c r="F100" s="5">
        <v>327882580</v>
      </c>
      <c r="G100" s="5">
        <v>39132580</v>
      </c>
      <c r="H100" s="5">
        <f t="shared" ref="H100" si="95">G100*0.05</f>
        <v>1956629</v>
      </c>
    </row>
    <row r="101" spans="1:8" x14ac:dyDescent="0.25">
      <c r="A101" s="3" t="s">
        <v>31</v>
      </c>
      <c r="B101" s="3" t="s">
        <v>41</v>
      </c>
      <c r="C101" s="3" t="s">
        <v>48</v>
      </c>
      <c r="D101" s="5">
        <v>13366</v>
      </c>
      <c r="E101" s="5"/>
      <c r="F101" s="5">
        <v>4039493720</v>
      </c>
      <c r="G101" s="5"/>
    </row>
    <row r="102" spans="1:8" x14ac:dyDescent="0.25">
      <c r="A102" s="3" t="s">
        <v>31</v>
      </c>
      <c r="B102" s="3" t="s">
        <v>41</v>
      </c>
      <c r="C102" s="3" t="s">
        <v>49</v>
      </c>
      <c r="D102" s="5">
        <v>1302</v>
      </c>
      <c r="E102" s="6">
        <f t="shared" ref="E102" si="96">D102/(D102+D101)</f>
        <v>8.8764657758385601E-2</v>
      </c>
      <c r="F102" s="5">
        <v>1403505610</v>
      </c>
      <c r="G102" s="5">
        <v>427005610</v>
      </c>
      <c r="H102" s="5">
        <f t="shared" ref="H102" si="97">G102*0.05</f>
        <v>21350280.5</v>
      </c>
    </row>
    <row r="103" spans="1:8" x14ac:dyDescent="0.25">
      <c r="A103" s="3" t="s">
        <v>31</v>
      </c>
      <c r="B103" s="3" t="s">
        <v>16</v>
      </c>
      <c r="C103" s="3" t="s">
        <v>48</v>
      </c>
      <c r="D103" s="5">
        <v>7904</v>
      </c>
      <c r="E103" s="5"/>
      <c r="F103" s="5">
        <v>910608330</v>
      </c>
      <c r="G103" s="5"/>
    </row>
    <row r="104" spans="1:8" x14ac:dyDescent="0.25">
      <c r="A104" s="3" t="s">
        <v>31</v>
      </c>
      <c r="B104" s="3" t="s">
        <v>16</v>
      </c>
      <c r="C104" s="3" t="s">
        <v>49</v>
      </c>
      <c r="D104" s="5">
        <v>173</v>
      </c>
      <c r="E104" s="6">
        <f t="shared" ref="E104" si="98">D104/(D104+D103)</f>
        <v>2.1418843630060667E-2</v>
      </c>
      <c r="F104" s="5">
        <v>199952190</v>
      </c>
      <c r="G104" s="5">
        <v>70202190</v>
      </c>
      <c r="H104" s="5">
        <f t="shared" ref="H104" si="99">G104*0.05</f>
        <v>3510109.5</v>
      </c>
    </row>
    <row r="105" spans="1:8" x14ac:dyDescent="0.25">
      <c r="A105" s="3" t="s">
        <v>32</v>
      </c>
      <c r="B105" s="3" t="s">
        <v>17</v>
      </c>
      <c r="C105" s="3" t="s">
        <v>48</v>
      </c>
      <c r="D105" s="5">
        <v>331</v>
      </c>
      <c r="E105" s="5"/>
      <c r="F105" s="5">
        <v>19907010</v>
      </c>
      <c r="G105" s="5"/>
    </row>
    <row r="106" spans="1:8" x14ac:dyDescent="0.25">
      <c r="A106" s="3" t="s">
        <v>32</v>
      </c>
      <c r="B106" s="3" t="s">
        <v>17</v>
      </c>
      <c r="C106" s="3" t="s">
        <v>49</v>
      </c>
      <c r="D106" s="5">
        <v>12</v>
      </c>
      <c r="E106" s="6">
        <f t="shared" ref="E106" si="100">D106/(D106+D105)</f>
        <v>3.4985422740524783E-2</v>
      </c>
      <c r="F106" s="5">
        <v>15453200</v>
      </c>
      <c r="G106" s="5">
        <v>6453200</v>
      </c>
      <c r="H106" s="5">
        <f t="shared" ref="H106" si="101">G106*0.05</f>
        <v>322660</v>
      </c>
    </row>
    <row r="107" spans="1:8" x14ac:dyDescent="0.25">
      <c r="A107" s="3" t="s">
        <v>32</v>
      </c>
      <c r="B107" s="3" t="s">
        <v>0</v>
      </c>
      <c r="C107" s="3" t="s">
        <v>48</v>
      </c>
      <c r="D107" s="5">
        <v>6760</v>
      </c>
      <c r="E107" s="5"/>
      <c r="F107" s="5">
        <v>1209958430</v>
      </c>
      <c r="G107" s="5"/>
    </row>
    <row r="108" spans="1:8" x14ac:dyDescent="0.25">
      <c r="A108" s="3" t="s">
        <v>32</v>
      </c>
      <c r="B108" s="3" t="s">
        <v>0</v>
      </c>
      <c r="C108" s="3" t="s">
        <v>49</v>
      </c>
      <c r="D108" s="5">
        <v>720</v>
      </c>
      <c r="E108" s="6">
        <f t="shared" ref="E108" si="102">D108/(D108+D107)</f>
        <v>9.6256684491978606E-2</v>
      </c>
      <c r="F108" s="5">
        <v>720245340</v>
      </c>
      <c r="G108" s="5">
        <v>180245340</v>
      </c>
      <c r="H108" s="5">
        <f t="shared" ref="H108" si="103">G108*0.05</f>
        <v>9012267</v>
      </c>
    </row>
    <row r="109" spans="1:8" x14ac:dyDescent="0.25">
      <c r="A109" s="3" t="s">
        <v>32</v>
      </c>
      <c r="B109" s="3" t="s">
        <v>2</v>
      </c>
      <c r="C109" s="3" t="s">
        <v>48</v>
      </c>
      <c r="D109" s="5">
        <v>634</v>
      </c>
      <c r="E109" s="5"/>
      <c r="F109" s="5">
        <v>259336330</v>
      </c>
      <c r="G109" s="5"/>
    </row>
    <row r="110" spans="1:8" x14ac:dyDescent="0.25">
      <c r="A110" s="3" t="s">
        <v>32</v>
      </c>
      <c r="B110" s="3" t="s">
        <v>2</v>
      </c>
      <c r="C110" s="3" t="s">
        <v>49</v>
      </c>
      <c r="D110" s="5">
        <v>144</v>
      </c>
      <c r="E110" s="6">
        <f t="shared" ref="E110" si="104">D110/(D110+D109)</f>
        <v>0.18508997429305912</v>
      </c>
      <c r="F110" s="5">
        <v>133598170</v>
      </c>
      <c r="G110" s="5">
        <v>25598170</v>
      </c>
      <c r="H110" s="5">
        <f t="shared" ref="H110" si="105">G110*0.05</f>
        <v>1279908.5</v>
      </c>
    </row>
    <row r="111" spans="1:8" x14ac:dyDescent="0.25">
      <c r="A111" s="3" t="s">
        <v>32</v>
      </c>
      <c r="B111" s="3" t="s">
        <v>3</v>
      </c>
      <c r="C111" s="3" t="s">
        <v>48</v>
      </c>
      <c r="D111" s="5">
        <v>10597</v>
      </c>
      <c r="E111" s="5"/>
      <c r="F111" s="5">
        <v>2993317920</v>
      </c>
      <c r="G111" s="5"/>
    </row>
    <row r="112" spans="1:8" x14ac:dyDescent="0.25">
      <c r="A112" s="3" t="s">
        <v>32</v>
      </c>
      <c r="B112" s="3" t="s">
        <v>3</v>
      </c>
      <c r="C112" s="3" t="s">
        <v>49</v>
      </c>
      <c r="D112" s="5">
        <v>1108</v>
      </c>
      <c r="E112" s="6">
        <f t="shared" ref="E112" si="106">D112/(D112+D111)</f>
        <v>9.4660401537804362E-2</v>
      </c>
      <c r="F112" s="5">
        <v>1106549030</v>
      </c>
      <c r="G112" s="5">
        <v>275549030</v>
      </c>
      <c r="H112" s="5">
        <f t="shared" ref="H112" si="107">G112*0.05</f>
        <v>13777451.5</v>
      </c>
    </row>
    <row r="113" spans="1:8" x14ac:dyDescent="0.25">
      <c r="A113" s="3" t="s">
        <v>32</v>
      </c>
      <c r="B113" s="3" t="s">
        <v>4</v>
      </c>
      <c r="C113" s="3" t="s">
        <v>48</v>
      </c>
      <c r="D113" s="5" t="s">
        <v>77</v>
      </c>
      <c r="E113" s="5"/>
      <c r="F113" s="5" t="s">
        <v>77</v>
      </c>
      <c r="G113" s="5"/>
    </row>
    <row r="114" spans="1:8" x14ac:dyDescent="0.25">
      <c r="A114" s="3" t="s">
        <v>32</v>
      </c>
      <c r="B114" s="3" t="s">
        <v>4</v>
      </c>
      <c r="C114" s="3" t="s">
        <v>49</v>
      </c>
      <c r="D114" s="5" t="s">
        <v>77</v>
      </c>
      <c r="E114" s="6" t="s">
        <v>77</v>
      </c>
      <c r="F114" s="5" t="s">
        <v>77</v>
      </c>
      <c r="G114" s="5" t="s">
        <v>77</v>
      </c>
      <c r="H114" s="5" t="s">
        <v>77</v>
      </c>
    </row>
    <row r="115" spans="1:8" x14ac:dyDescent="0.25">
      <c r="A115" s="3" t="s">
        <v>32</v>
      </c>
      <c r="B115" s="3" t="s">
        <v>5</v>
      </c>
      <c r="C115" s="3" t="s">
        <v>48</v>
      </c>
      <c r="D115" s="5">
        <v>13340</v>
      </c>
      <c r="E115" s="5"/>
      <c r="F115" s="5">
        <v>4095661670</v>
      </c>
      <c r="G115" s="5"/>
    </row>
    <row r="116" spans="1:8" x14ac:dyDescent="0.25">
      <c r="A116" s="3" t="s">
        <v>32</v>
      </c>
      <c r="B116" s="3" t="s">
        <v>5</v>
      </c>
      <c r="C116" s="3" t="s">
        <v>49</v>
      </c>
      <c r="D116" s="5">
        <v>1331</v>
      </c>
      <c r="E116" s="6">
        <f t="shared" ref="E116" si="108">D116/(D116+D115)</f>
        <v>9.0723195419535135E-2</v>
      </c>
      <c r="F116" s="5">
        <v>1289464330</v>
      </c>
      <c r="G116" s="5">
        <v>291214330</v>
      </c>
      <c r="H116" s="5">
        <f t="shared" ref="H116" si="109">G116*0.05</f>
        <v>14560716.5</v>
      </c>
    </row>
    <row r="117" spans="1:8" x14ac:dyDescent="0.25">
      <c r="A117" s="3" t="s">
        <v>32</v>
      </c>
      <c r="B117" s="3" t="s">
        <v>6</v>
      </c>
      <c r="C117" s="3" t="s">
        <v>48</v>
      </c>
      <c r="D117" s="5">
        <v>16062</v>
      </c>
      <c r="E117" s="5"/>
      <c r="F117" s="5">
        <v>3118828790</v>
      </c>
      <c r="G117" s="5"/>
    </row>
    <row r="118" spans="1:8" x14ac:dyDescent="0.25">
      <c r="A118" s="3" t="s">
        <v>32</v>
      </c>
      <c r="B118" s="3" t="s">
        <v>6</v>
      </c>
      <c r="C118" s="3" t="s">
        <v>49</v>
      </c>
      <c r="D118" s="5">
        <v>626</v>
      </c>
      <c r="E118" s="6">
        <f t="shared" ref="E118" si="110">D118/(D118+D117)</f>
        <v>3.7511984659635664E-2</v>
      </c>
      <c r="F118" s="5">
        <v>622508890</v>
      </c>
      <c r="G118" s="5">
        <v>153008890</v>
      </c>
      <c r="H118" s="5">
        <f t="shared" ref="H118" si="111">G118*0.05</f>
        <v>7650444.5</v>
      </c>
    </row>
    <row r="119" spans="1:8" x14ac:dyDescent="0.25">
      <c r="A119" s="3" t="s">
        <v>32</v>
      </c>
      <c r="B119" s="3" t="s">
        <v>7</v>
      </c>
      <c r="C119" s="3" t="s">
        <v>48</v>
      </c>
      <c r="D119" s="5">
        <v>9421</v>
      </c>
      <c r="E119" s="5"/>
      <c r="F119" s="5">
        <v>2299093220</v>
      </c>
      <c r="G119" s="5"/>
    </row>
    <row r="120" spans="1:8" x14ac:dyDescent="0.25">
      <c r="A120" s="3" t="s">
        <v>32</v>
      </c>
      <c r="B120" s="3" t="s">
        <v>7</v>
      </c>
      <c r="C120" s="3" t="s">
        <v>49</v>
      </c>
      <c r="D120" s="5">
        <v>1044</v>
      </c>
      <c r="E120" s="6">
        <f t="shared" ref="E120" si="112">D120/(D120+D119)</f>
        <v>9.976110845676063E-2</v>
      </c>
      <c r="F120" s="5">
        <v>1127346910</v>
      </c>
      <c r="G120" s="5">
        <v>344346910</v>
      </c>
      <c r="H120" s="5">
        <f t="shared" ref="H120" si="113">G120*0.05</f>
        <v>17217345.5</v>
      </c>
    </row>
    <row r="121" spans="1:8" x14ac:dyDescent="0.25">
      <c r="A121" s="3" t="s">
        <v>32</v>
      </c>
      <c r="B121" s="3" t="s">
        <v>8</v>
      </c>
      <c r="C121" s="3" t="s">
        <v>48</v>
      </c>
      <c r="D121" s="5">
        <v>9289</v>
      </c>
      <c r="E121" s="5"/>
      <c r="F121" s="5">
        <v>915190910</v>
      </c>
      <c r="G121" s="5"/>
    </row>
    <row r="122" spans="1:8" x14ac:dyDescent="0.25">
      <c r="A122" s="3" t="s">
        <v>32</v>
      </c>
      <c r="B122" s="3" t="s">
        <v>8</v>
      </c>
      <c r="C122" s="3" t="s">
        <v>49</v>
      </c>
      <c r="D122" s="5">
        <v>60</v>
      </c>
      <c r="E122" s="6">
        <f t="shared" ref="E122" si="114">D122/(D122+D121)</f>
        <v>6.4177986950475991E-3</v>
      </c>
      <c r="F122" s="5">
        <v>57280360</v>
      </c>
      <c r="G122" s="5">
        <v>12280360</v>
      </c>
      <c r="H122" s="5">
        <f t="shared" ref="H122" si="115">G122*0.05</f>
        <v>614018</v>
      </c>
    </row>
    <row r="123" spans="1:8" x14ac:dyDescent="0.25">
      <c r="A123" s="3" t="s">
        <v>32</v>
      </c>
      <c r="B123" s="3" t="s">
        <v>9</v>
      </c>
      <c r="C123" s="3" t="s">
        <v>48</v>
      </c>
      <c r="D123" s="5">
        <v>1899</v>
      </c>
      <c r="E123" s="5"/>
      <c r="F123" s="5">
        <v>555898120</v>
      </c>
      <c r="G123" s="5"/>
    </row>
    <row r="124" spans="1:8" x14ac:dyDescent="0.25">
      <c r="A124" s="3" t="s">
        <v>32</v>
      </c>
      <c r="B124" s="3" t="s">
        <v>9</v>
      </c>
      <c r="C124" s="3" t="s">
        <v>49</v>
      </c>
      <c r="D124" s="5">
        <v>461</v>
      </c>
      <c r="E124" s="6">
        <f t="shared" ref="E124" si="116">D124/(D124+D123)</f>
        <v>0.19533898305084746</v>
      </c>
      <c r="F124" s="5">
        <v>449136520</v>
      </c>
      <c r="G124" s="5">
        <v>103386520</v>
      </c>
      <c r="H124" s="5">
        <f t="shared" ref="H124" si="117">G124*0.05</f>
        <v>5169326</v>
      </c>
    </row>
    <row r="125" spans="1:8" x14ac:dyDescent="0.25">
      <c r="A125" s="3" t="s">
        <v>32</v>
      </c>
      <c r="B125" s="3" t="s">
        <v>10</v>
      </c>
      <c r="C125" s="3" t="s">
        <v>48</v>
      </c>
      <c r="D125" s="5" t="s">
        <v>77</v>
      </c>
      <c r="E125" s="5"/>
      <c r="F125" s="5" t="s">
        <v>77</v>
      </c>
      <c r="G125" s="5"/>
    </row>
    <row r="126" spans="1:8" x14ac:dyDescent="0.25">
      <c r="A126" s="3" t="s">
        <v>32</v>
      </c>
      <c r="B126" s="3" t="s">
        <v>10</v>
      </c>
      <c r="C126" s="3" t="s">
        <v>49</v>
      </c>
      <c r="D126" s="5" t="s">
        <v>77</v>
      </c>
      <c r="E126" s="6" t="s">
        <v>77</v>
      </c>
      <c r="F126" s="5" t="s">
        <v>77</v>
      </c>
      <c r="G126" s="5" t="s">
        <v>77</v>
      </c>
      <c r="H126" s="5" t="s">
        <v>77</v>
      </c>
    </row>
    <row r="127" spans="1:8" x14ac:dyDescent="0.25">
      <c r="A127" s="3" t="s">
        <v>32</v>
      </c>
      <c r="B127" s="3" t="s">
        <v>11</v>
      </c>
      <c r="C127" s="3" t="s">
        <v>48</v>
      </c>
      <c r="D127" s="5">
        <v>9314</v>
      </c>
      <c r="E127" s="5"/>
      <c r="F127" s="5">
        <v>1371631600</v>
      </c>
      <c r="G127" s="5"/>
    </row>
    <row r="128" spans="1:8" x14ac:dyDescent="0.25">
      <c r="A128" s="3" t="s">
        <v>32</v>
      </c>
      <c r="B128" s="3" t="s">
        <v>11</v>
      </c>
      <c r="C128" s="3" t="s">
        <v>49</v>
      </c>
      <c r="D128" s="5">
        <v>765</v>
      </c>
      <c r="E128" s="6">
        <f t="shared" ref="E128" si="118">D128/(D128+D127)</f>
        <v>7.5900386943149128E-2</v>
      </c>
      <c r="F128" s="5">
        <v>787872210</v>
      </c>
      <c r="G128" s="5">
        <v>214122210</v>
      </c>
      <c r="H128" s="5">
        <f t="shared" ref="H128" si="119">G128*0.05</f>
        <v>10706110.5</v>
      </c>
    </row>
    <row r="129" spans="1:8" x14ac:dyDescent="0.25">
      <c r="A129" s="3" t="s">
        <v>32</v>
      </c>
      <c r="B129" s="3" t="s">
        <v>12</v>
      </c>
      <c r="C129" s="3" t="s">
        <v>48</v>
      </c>
      <c r="D129" s="5">
        <v>4655</v>
      </c>
      <c r="E129" s="5"/>
      <c r="F129" s="5">
        <v>915677310</v>
      </c>
      <c r="G129" s="5"/>
    </row>
    <row r="130" spans="1:8" x14ac:dyDescent="0.25">
      <c r="A130" s="3" t="s">
        <v>32</v>
      </c>
      <c r="B130" s="3" t="s">
        <v>12</v>
      </c>
      <c r="C130" s="3" t="s">
        <v>49</v>
      </c>
      <c r="D130" s="5">
        <v>157</v>
      </c>
      <c r="E130" s="6">
        <f t="shared" ref="E130" si="120">D130/(D130+D129)</f>
        <v>3.2626766417290107E-2</v>
      </c>
      <c r="F130" s="5">
        <v>152635350</v>
      </c>
      <c r="G130" s="5">
        <v>34885350</v>
      </c>
      <c r="H130" s="5">
        <f t="shared" ref="H130" si="121">G130*0.05</f>
        <v>1744267.5</v>
      </c>
    </row>
    <row r="131" spans="1:8" x14ac:dyDescent="0.25">
      <c r="A131" s="3" t="s">
        <v>32</v>
      </c>
      <c r="B131" s="3" t="s">
        <v>13</v>
      </c>
      <c r="C131" s="3" t="s">
        <v>48</v>
      </c>
      <c r="D131" s="5" t="s">
        <v>77</v>
      </c>
      <c r="E131" s="5"/>
      <c r="F131" s="5" t="s">
        <v>77</v>
      </c>
      <c r="G131" s="5"/>
    </row>
    <row r="132" spans="1:8" x14ac:dyDescent="0.25">
      <c r="A132" s="3" t="s">
        <v>32</v>
      </c>
      <c r="B132" s="3" t="s">
        <v>13</v>
      </c>
      <c r="C132" s="3" t="s">
        <v>49</v>
      </c>
      <c r="D132" s="5" t="s">
        <v>77</v>
      </c>
      <c r="E132" s="6" t="s">
        <v>77</v>
      </c>
      <c r="F132" s="5" t="s">
        <v>77</v>
      </c>
      <c r="G132" s="5" t="s">
        <v>77</v>
      </c>
      <c r="H132" s="5" t="s">
        <v>77</v>
      </c>
    </row>
    <row r="133" spans="1:8" x14ac:dyDescent="0.25">
      <c r="A133" s="3" t="s">
        <v>32</v>
      </c>
      <c r="B133" s="3" t="s">
        <v>14</v>
      </c>
      <c r="C133" s="3" t="s">
        <v>48</v>
      </c>
      <c r="D133" s="5">
        <v>5696</v>
      </c>
      <c r="E133" s="5"/>
      <c r="F133" s="5">
        <v>1059419200</v>
      </c>
      <c r="G133" s="5"/>
    </row>
    <row r="134" spans="1:8" x14ac:dyDescent="0.25">
      <c r="A134" s="3" t="s">
        <v>32</v>
      </c>
      <c r="B134" s="3" t="s">
        <v>14</v>
      </c>
      <c r="C134" s="3" t="s">
        <v>49</v>
      </c>
      <c r="D134" s="5">
        <v>367</v>
      </c>
      <c r="E134" s="6">
        <f t="shared" ref="E134" si="122">D134/(D134+D133)</f>
        <v>6.053109021936335E-2</v>
      </c>
      <c r="F134" s="5">
        <v>330307100</v>
      </c>
      <c r="G134" s="5">
        <v>55057100</v>
      </c>
      <c r="H134" s="5">
        <f t="shared" ref="H134" si="123">G134*0.05</f>
        <v>2752855</v>
      </c>
    </row>
    <row r="135" spans="1:8" x14ac:dyDescent="0.25">
      <c r="A135" s="3" t="s">
        <v>32</v>
      </c>
      <c r="B135" s="3" t="s">
        <v>41</v>
      </c>
      <c r="C135" s="3" t="s">
        <v>48</v>
      </c>
      <c r="D135" s="5">
        <v>13307</v>
      </c>
      <c r="E135" s="5"/>
      <c r="F135" s="5">
        <v>4004134020</v>
      </c>
      <c r="G135" s="5"/>
    </row>
    <row r="136" spans="1:8" x14ac:dyDescent="0.25">
      <c r="A136" s="3" t="s">
        <v>32</v>
      </c>
      <c r="B136" s="3" t="s">
        <v>41</v>
      </c>
      <c r="C136" s="3" t="s">
        <v>49</v>
      </c>
      <c r="D136" s="5">
        <v>1357</v>
      </c>
      <c r="E136" s="6">
        <f t="shared" ref="E136" si="124">D136/(D136+D135)</f>
        <v>9.2539552645935622E-2</v>
      </c>
      <c r="F136" s="5">
        <v>1445655430</v>
      </c>
      <c r="G136" s="5">
        <v>427905430</v>
      </c>
      <c r="H136" s="5">
        <f t="shared" ref="H136" si="125">G136*0.05</f>
        <v>21395271.5</v>
      </c>
    </row>
    <row r="137" spans="1:8" x14ac:dyDescent="0.25">
      <c r="A137" s="3" t="s">
        <v>32</v>
      </c>
      <c r="B137" s="3" t="s">
        <v>16</v>
      </c>
      <c r="C137" s="3" t="s">
        <v>48</v>
      </c>
      <c r="D137" s="5">
        <v>7636</v>
      </c>
      <c r="E137" s="5"/>
      <c r="F137" s="5">
        <v>970853240</v>
      </c>
      <c r="G137" s="5"/>
    </row>
    <row r="138" spans="1:8" x14ac:dyDescent="0.25">
      <c r="A138" s="3" t="s">
        <v>32</v>
      </c>
      <c r="B138" s="3" t="s">
        <v>16</v>
      </c>
      <c r="C138" s="3" t="s">
        <v>49</v>
      </c>
      <c r="D138" s="5">
        <v>180</v>
      </c>
      <c r="E138" s="6">
        <f t="shared" ref="E138" si="126">D138/(D138+D137)</f>
        <v>2.3029682702149439E-2</v>
      </c>
      <c r="F138" s="5">
        <v>176229400</v>
      </c>
      <c r="G138" s="5">
        <v>41229400</v>
      </c>
      <c r="H138" s="5">
        <f t="shared" ref="H138" si="127">G138*0.05</f>
        <v>2061470</v>
      </c>
    </row>
    <row r="139" spans="1:8" x14ac:dyDescent="0.25">
      <c r="A139" s="3" t="s">
        <v>33</v>
      </c>
      <c r="B139" s="3" t="s">
        <v>17</v>
      </c>
      <c r="C139" s="3" t="s">
        <v>48</v>
      </c>
      <c r="D139" s="5">
        <v>4701</v>
      </c>
      <c r="E139" s="5"/>
      <c r="F139" s="5">
        <v>164125430</v>
      </c>
      <c r="G139" s="5"/>
    </row>
    <row r="140" spans="1:8" x14ac:dyDescent="0.25">
      <c r="A140" s="3" t="s">
        <v>33</v>
      </c>
      <c r="B140" s="3" t="s">
        <v>17</v>
      </c>
      <c r="C140" s="3" t="s">
        <v>49</v>
      </c>
      <c r="D140" s="5">
        <v>47</v>
      </c>
      <c r="E140" s="6">
        <f t="shared" ref="E140" si="128">D140/(D140+D139)</f>
        <v>9.8989048020219038E-3</v>
      </c>
      <c r="F140" s="5">
        <v>60613440</v>
      </c>
      <c r="G140" s="5">
        <v>25363440</v>
      </c>
      <c r="H140" s="5">
        <f t="shared" ref="H140" si="129">G140*0.05</f>
        <v>1268172</v>
      </c>
    </row>
    <row r="141" spans="1:8" x14ac:dyDescent="0.25">
      <c r="A141" s="3" t="s">
        <v>33</v>
      </c>
      <c r="B141" s="3" t="s">
        <v>0</v>
      </c>
      <c r="C141" s="3" t="s">
        <v>48</v>
      </c>
      <c r="D141" s="5">
        <v>11618</v>
      </c>
      <c r="E141" s="5"/>
      <c r="F141" s="5">
        <v>1256279880</v>
      </c>
      <c r="G141" s="5"/>
    </row>
    <row r="142" spans="1:8" x14ac:dyDescent="0.25">
      <c r="A142" s="3" t="s">
        <v>33</v>
      </c>
      <c r="B142" s="3" t="s">
        <v>0</v>
      </c>
      <c r="C142" s="3" t="s">
        <v>49</v>
      </c>
      <c r="D142" s="5">
        <v>156</v>
      </c>
      <c r="E142" s="6">
        <f t="shared" ref="E142" si="130">D142/(D142+D141)</f>
        <v>1.3249532869033463E-2</v>
      </c>
      <c r="F142" s="5">
        <v>160794440</v>
      </c>
      <c r="G142" s="5">
        <v>43794440</v>
      </c>
      <c r="H142" s="5">
        <f t="shared" ref="H142" si="131">G142*0.05</f>
        <v>2189722</v>
      </c>
    </row>
    <row r="143" spans="1:8" x14ac:dyDescent="0.25">
      <c r="A143" s="3" t="s">
        <v>33</v>
      </c>
      <c r="B143" s="3" t="s">
        <v>2</v>
      </c>
      <c r="C143" s="3" t="s">
        <v>48</v>
      </c>
      <c r="D143" s="5">
        <v>4698</v>
      </c>
      <c r="E143" s="5"/>
      <c r="F143" s="5">
        <v>2229296920</v>
      </c>
      <c r="G143" s="5"/>
    </row>
    <row r="144" spans="1:8" x14ac:dyDescent="0.25">
      <c r="A144" s="3" t="s">
        <v>33</v>
      </c>
      <c r="B144" s="3" t="s">
        <v>2</v>
      </c>
      <c r="C144" s="3" t="s">
        <v>49</v>
      </c>
      <c r="D144" s="5">
        <v>5576</v>
      </c>
      <c r="E144" s="6">
        <f t="shared" ref="E144" si="132">D144/(D144+D143)</f>
        <v>0.5427292193887483</v>
      </c>
      <c r="F144" s="5">
        <v>7069546490</v>
      </c>
      <c r="G144" s="5">
        <v>2887546490</v>
      </c>
      <c r="H144" s="5">
        <f t="shared" ref="H144" si="133">G144*0.05</f>
        <v>144377324.5</v>
      </c>
    </row>
    <row r="145" spans="1:8" x14ac:dyDescent="0.25">
      <c r="A145" s="3" t="s">
        <v>33</v>
      </c>
      <c r="B145" s="3" t="s">
        <v>3</v>
      </c>
      <c r="C145" s="3" t="s">
        <v>48</v>
      </c>
      <c r="D145" s="5">
        <v>40567</v>
      </c>
      <c r="E145" s="5"/>
      <c r="F145" s="5">
        <v>14926734630</v>
      </c>
      <c r="G145" s="5"/>
    </row>
    <row r="146" spans="1:8" x14ac:dyDescent="0.25">
      <c r="A146" s="3" t="s">
        <v>33</v>
      </c>
      <c r="B146" s="3" t="s">
        <v>3</v>
      </c>
      <c r="C146" s="3" t="s">
        <v>49</v>
      </c>
      <c r="D146" s="5">
        <v>11026</v>
      </c>
      <c r="E146" s="6">
        <f t="shared" ref="E146" si="134">D146/(D146+D145)</f>
        <v>0.21371116236698776</v>
      </c>
      <c r="F146" s="5">
        <v>11960755200</v>
      </c>
      <c r="G146" s="5">
        <v>3691255200</v>
      </c>
      <c r="H146" s="5">
        <f t="shared" ref="H146" si="135">G146*0.05</f>
        <v>184562760</v>
      </c>
    </row>
    <row r="147" spans="1:8" x14ac:dyDescent="0.25">
      <c r="A147" s="3" t="s">
        <v>33</v>
      </c>
      <c r="B147" s="3" t="s">
        <v>4</v>
      </c>
      <c r="C147" s="3" t="s">
        <v>48</v>
      </c>
      <c r="D147" s="5">
        <v>6048</v>
      </c>
      <c r="E147" s="5"/>
      <c r="F147" s="5">
        <v>2032511300</v>
      </c>
      <c r="G147" s="5"/>
    </row>
    <row r="148" spans="1:8" x14ac:dyDescent="0.25">
      <c r="A148" s="3" t="s">
        <v>33</v>
      </c>
      <c r="B148" s="3" t="s">
        <v>4</v>
      </c>
      <c r="C148" s="3" t="s">
        <v>49</v>
      </c>
      <c r="D148" s="5">
        <v>1213</v>
      </c>
      <c r="E148" s="6">
        <f t="shared" ref="E148" si="136">D148/(D148+D147)</f>
        <v>0.1670568792177386</v>
      </c>
      <c r="F148" s="5">
        <v>1313312200</v>
      </c>
      <c r="G148" s="5">
        <v>403562200</v>
      </c>
      <c r="H148" s="5">
        <f t="shared" ref="H148" si="137">G148*0.05</f>
        <v>20178110</v>
      </c>
    </row>
    <row r="149" spans="1:8" x14ac:dyDescent="0.25">
      <c r="A149" s="3" t="s">
        <v>33</v>
      </c>
      <c r="B149" s="3" t="s">
        <v>5</v>
      </c>
      <c r="C149" s="3" t="s">
        <v>48</v>
      </c>
      <c r="D149" s="5">
        <v>68731</v>
      </c>
      <c r="E149" s="5"/>
      <c r="F149" s="5">
        <v>21628171460</v>
      </c>
      <c r="G149" s="5"/>
    </row>
    <row r="150" spans="1:8" x14ac:dyDescent="0.25">
      <c r="A150" s="3" t="s">
        <v>33</v>
      </c>
      <c r="B150" s="3" t="s">
        <v>5</v>
      </c>
      <c r="C150" s="3" t="s">
        <v>49</v>
      </c>
      <c r="D150" s="5">
        <v>9269</v>
      </c>
      <c r="E150" s="6">
        <f t="shared" ref="E150" si="138">D150/(D150+D149)</f>
        <v>0.11883333333333333</v>
      </c>
      <c r="F150" s="5">
        <v>9525478790</v>
      </c>
      <c r="G150" s="5">
        <v>2573728790</v>
      </c>
      <c r="H150" s="5">
        <f t="shared" ref="H150" si="139">G150*0.05</f>
        <v>128686439.5</v>
      </c>
    </row>
    <row r="151" spans="1:8" x14ac:dyDescent="0.25">
      <c r="A151" s="3" t="s">
        <v>33</v>
      </c>
      <c r="B151" s="3" t="s">
        <v>6</v>
      </c>
      <c r="C151" s="3" t="s">
        <v>48</v>
      </c>
      <c r="D151" s="5">
        <v>152773</v>
      </c>
      <c r="E151" s="5"/>
      <c r="F151" s="5">
        <v>34955407400</v>
      </c>
      <c r="G151" s="5"/>
    </row>
    <row r="152" spans="1:8" x14ac:dyDescent="0.25">
      <c r="A152" s="3" t="s">
        <v>33</v>
      </c>
      <c r="B152" s="3" t="s">
        <v>6</v>
      </c>
      <c r="C152" s="3" t="s">
        <v>49</v>
      </c>
      <c r="D152" s="5">
        <v>15557</v>
      </c>
      <c r="E152" s="6">
        <f t="shared" ref="E152" si="140">D152/(D152+D151)</f>
        <v>9.2419651874294545E-2</v>
      </c>
      <c r="F152" s="5">
        <v>16825481990</v>
      </c>
      <c r="G152" s="5">
        <v>5157731990</v>
      </c>
      <c r="H152" s="5">
        <f t="shared" ref="H152" si="141">G152*0.05</f>
        <v>257886599.5</v>
      </c>
    </row>
    <row r="153" spans="1:8" x14ac:dyDescent="0.25">
      <c r="A153" s="3" t="s">
        <v>33</v>
      </c>
      <c r="B153" s="3" t="s">
        <v>7</v>
      </c>
      <c r="C153" s="3" t="s">
        <v>48</v>
      </c>
      <c r="D153" s="5">
        <v>29658</v>
      </c>
      <c r="E153" s="5"/>
      <c r="F153" s="5">
        <v>8236327090</v>
      </c>
      <c r="G153" s="5"/>
    </row>
    <row r="154" spans="1:8" x14ac:dyDescent="0.25">
      <c r="A154" s="3" t="s">
        <v>33</v>
      </c>
      <c r="B154" s="3" t="s">
        <v>7</v>
      </c>
      <c r="C154" s="3" t="s">
        <v>49</v>
      </c>
      <c r="D154" s="5">
        <v>2951</v>
      </c>
      <c r="E154" s="6">
        <f t="shared" ref="E154" si="142">D154/(D154+D153)</f>
        <v>9.0496488699438798E-2</v>
      </c>
      <c r="F154" s="5">
        <v>3228970420</v>
      </c>
      <c r="G154" s="5">
        <v>1015720420</v>
      </c>
      <c r="H154" s="5">
        <f t="shared" ref="H154" si="143">G154*0.05</f>
        <v>50786021</v>
      </c>
    </row>
    <row r="155" spans="1:8" x14ac:dyDescent="0.25">
      <c r="A155" s="3" t="s">
        <v>33</v>
      </c>
      <c r="B155" s="3" t="s">
        <v>8</v>
      </c>
      <c r="C155" s="3" t="s">
        <v>48</v>
      </c>
      <c r="D155" s="5">
        <v>38098</v>
      </c>
      <c r="E155" s="5"/>
      <c r="F155" s="5">
        <v>4100670170</v>
      </c>
      <c r="G155" s="5"/>
    </row>
    <row r="156" spans="1:8" x14ac:dyDescent="0.25">
      <c r="A156" s="3" t="s">
        <v>33</v>
      </c>
      <c r="B156" s="3" t="s">
        <v>8</v>
      </c>
      <c r="C156" s="3" t="s">
        <v>49</v>
      </c>
      <c r="D156" s="5">
        <v>338</v>
      </c>
      <c r="E156" s="6">
        <f t="shared" ref="E156" si="144">D156/(D156+D155)</f>
        <v>8.793839109168488E-3</v>
      </c>
      <c r="F156" s="5">
        <v>387429500</v>
      </c>
      <c r="G156" s="5">
        <v>133929500</v>
      </c>
      <c r="H156" s="5">
        <f t="shared" ref="H156" si="145">G156*0.05</f>
        <v>6696475</v>
      </c>
    </row>
    <row r="157" spans="1:8" x14ac:dyDescent="0.25">
      <c r="A157" s="3" t="s">
        <v>33</v>
      </c>
      <c r="B157" s="3" t="s">
        <v>9</v>
      </c>
      <c r="C157" s="3" t="s">
        <v>48</v>
      </c>
      <c r="D157" s="5">
        <v>16950</v>
      </c>
      <c r="E157" s="5"/>
      <c r="F157" s="5">
        <v>6205591090</v>
      </c>
      <c r="G157" s="5"/>
    </row>
    <row r="158" spans="1:8" x14ac:dyDescent="0.25">
      <c r="A158" s="3" t="s">
        <v>33</v>
      </c>
      <c r="B158" s="3" t="s">
        <v>9</v>
      </c>
      <c r="C158" s="3" t="s">
        <v>49</v>
      </c>
      <c r="D158" s="5">
        <v>11058</v>
      </c>
      <c r="E158" s="6">
        <f t="shared" ref="E158" si="146">D158/(D158+D157)</f>
        <v>0.3948157669237361</v>
      </c>
      <c r="F158" s="5">
        <v>12287893200</v>
      </c>
      <c r="G158" s="5">
        <v>3994393200</v>
      </c>
      <c r="H158" s="5">
        <f t="shared" ref="H158" si="147">G158*0.05</f>
        <v>199719660</v>
      </c>
    </row>
    <row r="159" spans="1:8" x14ac:dyDescent="0.25">
      <c r="A159" s="3" t="s">
        <v>33</v>
      </c>
      <c r="B159" s="3" t="s">
        <v>10</v>
      </c>
      <c r="C159" s="3" t="s">
        <v>48</v>
      </c>
      <c r="D159" s="5">
        <v>5112</v>
      </c>
      <c r="E159" s="5"/>
      <c r="F159" s="5">
        <v>1967141480</v>
      </c>
      <c r="G159" s="5"/>
    </row>
    <row r="160" spans="1:8" x14ac:dyDescent="0.25">
      <c r="A160" s="3" t="s">
        <v>33</v>
      </c>
      <c r="B160" s="3" t="s">
        <v>10</v>
      </c>
      <c r="C160" s="3" t="s">
        <v>49</v>
      </c>
      <c r="D160" s="5">
        <v>2340</v>
      </c>
      <c r="E160" s="6">
        <f t="shared" ref="E160" si="148">D160/(D160+D159)</f>
        <v>0.3140096618357488</v>
      </c>
      <c r="F160" s="5">
        <v>2656114240</v>
      </c>
      <c r="G160" s="5">
        <v>901114240</v>
      </c>
      <c r="H160" s="5">
        <f t="shared" ref="H160" si="149">G160*0.05</f>
        <v>45055712</v>
      </c>
    </row>
    <row r="161" spans="1:8" x14ac:dyDescent="0.25">
      <c r="A161" s="3" t="s">
        <v>33</v>
      </c>
      <c r="B161" s="3" t="s">
        <v>11</v>
      </c>
      <c r="C161" s="3" t="s">
        <v>48</v>
      </c>
      <c r="D161" s="5">
        <v>41113</v>
      </c>
      <c r="E161" s="5"/>
      <c r="F161" s="5">
        <v>10039771620</v>
      </c>
      <c r="G161" s="5"/>
    </row>
    <row r="162" spans="1:8" x14ac:dyDescent="0.25">
      <c r="A162" s="3" t="s">
        <v>33</v>
      </c>
      <c r="B162" s="3" t="s">
        <v>11</v>
      </c>
      <c r="C162" s="3" t="s">
        <v>49</v>
      </c>
      <c r="D162" s="5">
        <v>10863</v>
      </c>
      <c r="E162" s="6">
        <f t="shared" ref="E162" si="150">D162/(D162+D161)</f>
        <v>0.20900030783438511</v>
      </c>
      <c r="F162" s="5">
        <v>11812689220</v>
      </c>
      <c r="G162" s="5">
        <v>3665439220</v>
      </c>
      <c r="H162" s="5">
        <f t="shared" ref="H162" si="151">G162*0.05</f>
        <v>183271961</v>
      </c>
    </row>
    <row r="163" spans="1:8" x14ac:dyDescent="0.25">
      <c r="A163" s="3" t="s">
        <v>33</v>
      </c>
      <c r="B163" s="3" t="s">
        <v>12</v>
      </c>
      <c r="C163" s="3" t="s">
        <v>48</v>
      </c>
      <c r="D163" s="5">
        <v>39677</v>
      </c>
      <c r="E163" s="5"/>
      <c r="F163" s="5">
        <v>7620744140</v>
      </c>
      <c r="G163" s="5"/>
    </row>
    <row r="164" spans="1:8" x14ac:dyDescent="0.25">
      <c r="A164" s="3" t="s">
        <v>33</v>
      </c>
      <c r="B164" s="3" t="s">
        <v>12</v>
      </c>
      <c r="C164" s="3" t="s">
        <v>49</v>
      </c>
      <c r="D164" s="5">
        <v>2228</v>
      </c>
      <c r="E164" s="6">
        <f t="shared" ref="E164" si="152">D164/(D164+D163)</f>
        <v>5.3167879727956092E-2</v>
      </c>
      <c r="F164" s="5">
        <v>2401896810</v>
      </c>
      <c r="G164" s="5">
        <v>730896810</v>
      </c>
      <c r="H164" s="5">
        <f t="shared" ref="H164" si="153">G164*0.05</f>
        <v>36544840.5</v>
      </c>
    </row>
    <row r="165" spans="1:8" x14ac:dyDescent="0.25">
      <c r="A165" s="3" t="s">
        <v>33</v>
      </c>
      <c r="B165" s="3" t="s">
        <v>13</v>
      </c>
      <c r="C165" s="3" t="s">
        <v>48</v>
      </c>
      <c r="D165" s="5">
        <v>172062</v>
      </c>
      <c r="E165" s="5"/>
      <c r="F165" s="5">
        <v>51024504950</v>
      </c>
      <c r="G165" s="5"/>
    </row>
    <row r="166" spans="1:8" x14ac:dyDescent="0.25">
      <c r="A166" s="3" t="s">
        <v>33</v>
      </c>
      <c r="B166" s="3" t="s">
        <v>13</v>
      </c>
      <c r="C166" s="3" t="s">
        <v>49</v>
      </c>
      <c r="D166" s="5">
        <v>5425</v>
      </c>
      <c r="E166" s="6">
        <f t="shared" ref="E166" si="154">D166/(D166+D165)</f>
        <v>3.0565618890397606E-2</v>
      </c>
      <c r="F166" s="5">
        <v>4787999010</v>
      </c>
      <c r="G166" s="5">
        <v>719249010</v>
      </c>
      <c r="H166" s="5">
        <f t="shared" ref="H166" si="155">G166*0.05</f>
        <v>35962450.5</v>
      </c>
    </row>
    <row r="167" spans="1:8" x14ac:dyDescent="0.25">
      <c r="A167" s="3" t="s">
        <v>33</v>
      </c>
      <c r="B167" s="3" t="s">
        <v>14</v>
      </c>
      <c r="C167" s="3" t="s">
        <v>48</v>
      </c>
      <c r="D167" s="5">
        <v>14278</v>
      </c>
      <c r="E167" s="5"/>
      <c r="F167" s="5">
        <v>2733374720</v>
      </c>
      <c r="G167" s="5"/>
    </row>
    <row r="168" spans="1:8" x14ac:dyDescent="0.25">
      <c r="A168" s="3" t="s">
        <v>33</v>
      </c>
      <c r="B168" s="3" t="s">
        <v>14</v>
      </c>
      <c r="C168" s="3" t="s">
        <v>49</v>
      </c>
      <c r="D168" s="5">
        <v>896</v>
      </c>
      <c r="E168" s="6">
        <f t="shared" ref="E168" si="156">D168/(D168+D167)</f>
        <v>5.9048372215632E-2</v>
      </c>
      <c r="F168" s="5">
        <v>818448150</v>
      </c>
      <c r="G168" s="5">
        <v>146448150</v>
      </c>
      <c r="H168" s="5">
        <f t="shared" ref="H168" si="157">G168*0.05</f>
        <v>7322407.5</v>
      </c>
    </row>
    <row r="169" spans="1:8" x14ac:dyDescent="0.25">
      <c r="A169" s="3" t="s">
        <v>33</v>
      </c>
      <c r="B169" s="3" t="s">
        <v>41</v>
      </c>
      <c r="C169" s="3" t="s">
        <v>48</v>
      </c>
      <c r="D169" s="5">
        <v>79237</v>
      </c>
      <c r="E169" s="5"/>
      <c r="F169" s="5">
        <v>22396027820</v>
      </c>
      <c r="G169" s="5"/>
    </row>
    <row r="170" spans="1:8" x14ac:dyDescent="0.25">
      <c r="A170" s="3" t="s">
        <v>33</v>
      </c>
      <c r="B170" s="3" t="s">
        <v>41</v>
      </c>
      <c r="C170" s="3" t="s">
        <v>49</v>
      </c>
      <c r="D170" s="5">
        <v>6922</v>
      </c>
      <c r="E170" s="6">
        <f t="shared" ref="E170" si="158">D170/(D170+D169)</f>
        <v>8.0339836813333482E-2</v>
      </c>
      <c r="F170" s="5">
        <v>7209009390</v>
      </c>
      <c r="G170" s="5">
        <v>2017509390</v>
      </c>
      <c r="H170" s="5">
        <f t="shared" ref="H170" si="159">G170*0.05</f>
        <v>100875469.5</v>
      </c>
    </row>
    <row r="171" spans="1:8" x14ac:dyDescent="0.25">
      <c r="A171" s="3" t="s">
        <v>33</v>
      </c>
      <c r="B171" s="3" t="s">
        <v>16</v>
      </c>
      <c r="C171" s="3" t="s">
        <v>48</v>
      </c>
      <c r="D171" s="5">
        <v>37046</v>
      </c>
      <c r="E171" s="5"/>
      <c r="F171" s="5">
        <v>3978878850</v>
      </c>
      <c r="G171" s="5"/>
    </row>
    <row r="172" spans="1:8" x14ac:dyDescent="0.25">
      <c r="A172" s="3" t="s">
        <v>33</v>
      </c>
      <c r="B172" s="3" t="s">
        <v>16</v>
      </c>
      <c r="C172" s="3" t="s">
        <v>49</v>
      </c>
      <c r="D172" s="5">
        <v>632</v>
      </c>
      <c r="E172" s="6">
        <f t="shared" ref="E172" si="160">D172/(D172+D171)</f>
        <v>1.6773714103721003E-2</v>
      </c>
      <c r="F172" s="5">
        <v>624576450</v>
      </c>
      <c r="G172" s="5">
        <v>150576450</v>
      </c>
      <c r="H172" s="5">
        <f t="shared" ref="H172" si="161">G172*0.05</f>
        <v>7528822.5</v>
      </c>
    </row>
    <row r="173" spans="1:8" x14ac:dyDescent="0.25">
      <c r="A173" s="3" t="s">
        <v>34</v>
      </c>
      <c r="B173" s="3" t="s">
        <v>17</v>
      </c>
      <c r="C173" s="3" t="s">
        <v>48</v>
      </c>
      <c r="D173" s="5">
        <v>658</v>
      </c>
      <c r="E173" s="5"/>
      <c r="F173" s="5">
        <v>22321060</v>
      </c>
      <c r="G173" s="5"/>
    </row>
    <row r="174" spans="1:8" x14ac:dyDescent="0.25">
      <c r="A174" s="3" t="s">
        <v>34</v>
      </c>
      <c r="B174" s="3" t="s">
        <v>17</v>
      </c>
      <c r="C174" s="3" t="s">
        <v>49</v>
      </c>
      <c r="D174" s="5">
        <v>9</v>
      </c>
      <c r="E174" s="6">
        <f t="shared" ref="E174" si="162">D174/(D174+D173)</f>
        <v>1.3493253373313344E-2</v>
      </c>
      <c r="F174" s="5">
        <v>9521590</v>
      </c>
      <c r="G174" s="5">
        <v>2771590</v>
      </c>
      <c r="H174" s="5">
        <f t="shared" ref="H174" si="163">G174*0.05</f>
        <v>138579.5</v>
      </c>
    </row>
    <row r="175" spans="1:8" x14ac:dyDescent="0.25">
      <c r="A175" s="3" t="s">
        <v>34</v>
      </c>
      <c r="B175" s="3" t="s">
        <v>0</v>
      </c>
      <c r="C175" s="3" t="s">
        <v>48</v>
      </c>
      <c r="D175" s="5">
        <v>14107</v>
      </c>
      <c r="E175" s="5"/>
      <c r="F175" s="5">
        <v>1242000640</v>
      </c>
      <c r="G175" s="5"/>
    </row>
    <row r="176" spans="1:8" x14ac:dyDescent="0.25">
      <c r="A176" s="3" t="s">
        <v>34</v>
      </c>
      <c r="B176" s="3" t="s">
        <v>0</v>
      </c>
      <c r="C176" s="3" t="s">
        <v>49</v>
      </c>
      <c r="D176" s="5">
        <v>104</v>
      </c>
      <c r="E176" s="6">
        <f t="shared" ref="E176" si="164">D176/(D176+D175)</f>
        <v>7.3182745760326509E-3</v>
      </c>
      <c r="F176" s="5">
        <v>95684470</v>
      </c>
      <c r="G176" s="5">
        <v>17684470</v>
      </c>
      <c r="H176" s="5">
        <f t="shared" ref="H176" si="165">G176*0.05</f>
        <v>884223.5</v>
      </c>
    </row>
    <row r="177" spans="1:8" x14ac:dyDescent="0.25">
      <c r="A177" s="3" t="s">
        <v>34</v>
      </c>
      <c r="B177" s="3" t="s">
        <v>2</v>
      </c>
      <c r="C177" s="3" t="s">
        <v>48</v>
      </c>
      <c r="D177" s="5">
        <v>381</v>
      </c>
      <c r="E177" s="5"/>
      <c r="F177" s="5">
        <v>128678970</v>
      </c>
      <c r="G177" s="5"/>
    </row>
    <row r="178" spans="1:8" x14ac:dyDescent="0.25">
      <c r="A178" s="3" t="s">
        <v>34</v>
      </c>
      <c r="B178" s="3" t="s">
        <v>2</v>
      </c>
      <c r="C178" s="3" t="s">
        <v>49</v>
      </c>
      <c r="D178" s="5">
        <v>38</v>
      </c>
      <c r="E178" s="6">
        <f t="shared" ref="E178" si="166">D178/(D178+D177)</f>
        <v>9.0692124105011929E-2</v>
      </c>
      <c r="F178" s="5">
        <v>38526900</v>
      </c>
      <c r="G178" s="5">
        <v>10026900</v>
      </c>
      <c r="H178" s="5">
        <f t="shared" ref="H178" si="167">G178*0.05</f>
        <v>501345</v>
      </c>
    </row>
    <row r="179" spans="1:8" x14ac:dyDescent="0.25">
      <c r="A179" s="3" t="s">
        <v>34</v>
      </c>
      <c r="B179" s="3" t="s">
        <v>3</v>
      </c>
      <c r="C179" s="3" t="s">
        <v>48</v>
      </c>
      <c r="D179" s="5">
        <v>15368</v>
      </c>
      <c r="E179" s="5"/>
      <c r="F179" s="5">
        <v>5067789240</v>
      </c>
      <c r="G179" s="5"/>
    </row>
    <row r="180" spans="1:8" x14ac:dyDescent="0.25">
      <c r="A180" s="3" t="s">
        <v>34</v>
      </c>
      <c r="B180" s="3" t="s">
        <v>3</v>
      </c>
      <c r="C180" s="3" t="s">
        <v>49</v>
      </c>
      <c r="D180" s="5">
        <v>1723</v>
      </c>
      <c r="E180" s="6">
        <f t="shared" ref="E180" si="168">D180/(D180+D179)</f>
        <v>0.10081329354631093</v>
      </c>
      <c r="F180" s="5">
        <v>1755162160</v>
      </c>
      <c r="G180" s="5">
        <v>462912160</v>
      </c>
      <c r="H180" s="5">
        <f t="shared" ref="H180" si="169">G180*0.05</f>
        <v>23145608</v>
      </c>
    </row>
    <row r="181" spans="1:8" x14ac:dyDescent="0.25">
      <c r="A181" s="3" t="s">
        <v>34</v>
      </c>
      <c r="B181" s="3" t="s">
        <v>4</v>
      </c>
      <c r="C181" s="3" t="s">
        <v>48</v>
      </c>
      <c r="D181" s="5">
        <v>2717</v>
      </c>
      <c r="E181" s="5"/>
      <c r="F181" s="5">
        <v>914820190</v>
      </c>
      <c r="G181" s="5"/>
    </row>
    <row r="182" spans="1:8" x14ac:dyDescent="0.25">
      <c r="A182" s="3" t="s">
        <v>34</v>
      </c>
      <c r="B182" s="3" t="s">
        <v>4</v>
      </c>
      <c r="C182" s="3" t="s">
        <v>49</v>
      </c>
      <c r="D182" s="5">
        <v>721</v>
      </c>
      <c r="E182" s="6">
        <f t="shared" ref="E182" si="170">D182/(D182+D181)</f>
        <v>0.20971495055264688</v>
      </c>
      <c r="F182" s="5">
        <v>687081950</v>
      </c>
      <c r="G182" s="5">
        <v>146331950</v>
      </c>
      <c r="H182" s="5">
        <f t="shared" ref="H182" si="171">G182*0.05</f>
        <v>7316597.5</v>
      </c>
    </row>
    <row r="183" spans="1:8" x14ac:dyDescent="0.25">
      <c r="A183" s="3" t="s">
        <v>34</v>
      </c>
      <c r="B183" s="3" t="s">
        <v>5</v>
      </c>
      <c r="C183" s="3" t="s">
        <v>48</v>
      </c>
      <c r="D183" s="5">
        <v>19749</v>
      </c>
      <c r="E183" s="5"/>
      <c r="F183" s="5">
        <v>6029195050</v>
      </c>
      <c r="G183" s="5"/>
    </row>
    <row r="184" spans="1:8" x14ac:dyDescent="0.25">
      <c r="A184" s="3" t="s">
        <v>34</v>
      </c>
      <c r="B184" s="3" t="s">
        <v>5</v>
      </c>
      <c r="C184" s="3" t="s">
        <v>49</v>
      </c>
      <c r="D184" s="5">
        <v>1765</v>
      </c>
      <c r="E184" s="6">
        <f t="shared" ref="E184" si="172">D184/(D184+D183)</f>
        <v>8.2039602119550054E-2</v>
      </c>
      <c r="F184" s="5">
        <v>1731269440</v>
      </c>
      <c r="G184" s="5">
        <v>407519440</v>
      </c>
      <c r="H184" s="5">
        <f t="shared" ref="H184" si="173">G184*0.05</f>
        <v>20375972</v>
      </c>
    </row>
    <row r="185" spans="1:8" x14ac:dyDescent="0.25">
      <c r="A185" s="3" t="s">
        <v>34</v>
      </c>
      <c r="B185" s="3" t="s">
        <v>6</v>
      </c>
      <c r="C185" s="3" t="s">
        <v>48</v>
      </c>
      <c r="D185" s="5">
        <v>25310</v>
      </c>
      <c r="E185" s="5"/>
      <c r="F185" s="5">
        <v>5511897330</v>
      </c>
      <c r="G185" s="5"/>
    </row>
    <row r="186" spans="1:8" x14ac:dyDescent="0.25">
      <c r="A186" s="3" t="s">
        <v>34</v>
      </c>
      <c r="B186" s="3" t="s">
        <v>6</v>
      </c>
      <c r="C186" s="3" t="s">
        <v>49</v>
      </c>
      <c r="D186" s="5">
        <v>1230</v>
      </c>
      <c r="E186" s="6">
        <f t="shared" ref="E186" si="174">D186/(D186+D185)</f>
        <v>4.634513941220799E-2</v>
      </c>
      <c r="F186" s="5">
        <v>1253487040</v>
      </c>
      <c r="G186" s="5">
        <v>330987040</v>
      </c>
      <c r="H186" s="5">
        <f t="shared" ref="H186" si="175">G186*0.05</f>
        <v>16549352</v>
      </c>
    </row>
    <row r="187" spans="1:8" x14ac:dyDescent="0.25">
      <c r="A187" s="3" t="s">
        <v>34</v>
      </c>
      <c r="B187" s="3" t="s">
        <v>7</v>
      </c>
      <c r="C187" s="3" t="s">
        <v>48</v>
      </c>
      <c r="D187" s="5">
        <v>7717</v>
      </c>
      <c r="E187" s="5"/>
      <c r="F187" s="5">
        <v>1836950330</v>
      </c>
      <c r="G187" s="5"/>
    </row>
    <row r="188" spans="1:8" x14ac:dyDescent="0.25">
      <c r="A188" s="3" t="s">
        <v>34</v>
      </c>
      <c r="B188" s="3" t="s">
        <v>7</v>
      </c>
      <c r="C188" s="3" t="s">
        <v>49</v>
      </c>
      <c r="D188" s="5">
        <v>249</v>
      </c>
      <c r="E188" s="6">
        <f t="shared" ref="E188" si="176">D188/(D188+D187)</f>
        <v>3.1257845844840572E-2</v>
      </c>
      <c r="F188" s="5">
        <v>223117860</v>
      </c>
      <c r="G188" s="5">
        <v>36367860</v>
      </c>
      <c r="H188" s="5">
        <f t="shared" ref="H188" si="177">G188*0.05</f>
        <v>1818393</v>
      </c>
    </row>
    <row r="189" spans="1:8" x14ac:dyDescent="0.25">
      <c r="A189" s="3" t="s">
        <v>34</v>
      </c>
      <c r="B189" s="3" t="s">
        <v>8</v>
      </c>
      <c r="C189" s="3" t="s">
        <v>48</v>
      </c>
      <c r="D189" s="5">
        <v>12613</v>
      </c>
      <c r="E189" s="5"/>
      <c r="F189" s="5">
        <v>1225798700</v>
      </c>
      <c r="G189" s="5"/>
    </row>
    <row r="190" spans="1:8" x14ac:dyDescent="0.25">
      <c r="A190" s="3" t="s">
        <v>34</v>
      </c>
      <c r="B190" s="3" t="s">
        <v>8</v>
      </c>
      <c r="C190" s="3" t="s">
        <v>49</v>
      </c>
      <c r="D190" s="5">
        <v>83</v>
      </c>
      <c r="E190" s="6">
        <f t="shared" ref="E190" si="178">D190/(D190+D189)</f>
        <v>6.5374921235034659E-3</v>
      </c>
      <c r="F190" s="5">
        <v>77411600</v>
      </c>
      <c r="G190" s="5">
        <v>15161600</v>
      </c>
      <c r="H190" s="5">
        <f t="shared" ref="H190" si="179">G190*0.05</f>
        <v>758080</v>
      </c>
    </row>
    <row r="191" spans="1:8" x14ac:dyDescent="0.25">
      <c r="A191" s="3" t="s">
        <v>34</v>
      </c>
      <c r="B191" s="3" t="s">
        <v>9</v>
      </c>
      <c r="C191" s="3" t="s">
        <v>48</v>
      </c>
      <c r="D191" s="5">
        <v>2857</v>
      </c>
      <c r="E191" s="5"/>
      <c r="F191" s="5">
        <v>808938160</v>
      </c>
      <c r="G191" s="5"/>
    </row>
    <row r="192" spans="1:8" x14ac:dyDescent="0.25">
      <c r="A192" s="3" t="s">
        <v>34</v>
      </c>
      <c r="B192" s="3" t="s">
        <v>9</v>
      </c>
      <c r="C192" s="3" t="s">
        <v>49</v>
      </c>
      <c r="D192" s="5">
        <v>505</v>
      </c>
      <c r="E192" s="6">
        <f t="shared" ref="E192" si="180">D192/(D192+D191)</f>
        <v>0.15020820939916715</v>
      </c>
      <c r="F192" s="5">
        <v>529495220</v>
      </c>
      <c r="G192" s="5">
        <v>150745220</v>
      </c>
      <c r="H192" s="5">
        <f t="shared" ref="H192" si="181">G192*0.05</f>
        <v>7537261</v>
      </c>
    </row>
    <row r="193" spans="1:8" x14ac:dyDescent="0.25">
      <c r="A193" s="3" t="s">
        <v>34</v>
      </c>
      <c r="B193" s="3" t="s">
        <v>10</v>
      </c>
      <c r="C193" s="3" t="s">
        <v>48</v>
      </c>
      <c r="D193" s="5">
        <v>1545</v>
      </c>
      <c r="E193" s="5"/>
      <c r="F193" s="5">
        <v>584275750</v>
      </c>
      <c r="G193" s="5"/>
    </row>
    <row r="194" spans="1:8" x14ac:dyDescent="0.25">
      <c r="A194" s="3" t="s">
        <v>34</v>
      </c>
      <c r="B194" s="3" t="s">
        <v>10</v>
      </c>
      <c r="C194" s="3" t="s">
        <v>49</v>
      </c>
      <c r="D194" s="5">
        <v>517</v>
      </c>
      <c r="E194" s="6">
        <f t="shared" ref="E194" si="182">D194/(D194+D193)</f>
        <v>0.25072744907856448</v>
      </c>
      <c r="F194" s="5">
        <v>532086930</v>
      </c>
      <c r="G194" s="5">
        <v>144336930</v>
      </c>
      <c r="H194" s="5">
        <f t="shared" ref="H194" si="183">G194*0.05</f>
        <v>7216846.5</v>
      </c>
    </row>
    <row r="195" spans="1:8" x14ac:dyDescent="0.25">
      <c r="A195" s="3" t="s">
        <v>34</v>
      </c>
      <c r="B195" s="3" t="s">
        <v>11</v>
      </c>
      <c r="C195" s="3" t="s">
        <v>48</v>
      </c>
      <c r="D195" s="5">
        <v>9645</v>
      </c>
      <c r="E195" s="5"/>
      <c r="F195" s="5">
        <v>1910000780</v>
      </c>
      <c r="G195" s="5"/>
    </row>
    <row r="196" spans="1:8" x14ac:dyDescent="0.25">
      <c r="A196" s="3" t="s">
        <v>34</v>
      </c>
      <c r="B196" s="3" t="s">
        <v>11</v>
      </c>
      <c r="C196" s="3" t="s">
        <v>49</v>
      </c>
      <c r="D196" s="5">
        <v>1209</v>
      </c>
      <c r="E196" s="6">
        <f t="shared" ref="E196" si="184">D196/(D196+D195)</f>
        <v>0.11138750690989498</v>
      </c>
      <c r="F196" s="5">
        <v>1257267600</v>
      </c>
      <c r="G196" s="5">
        <v>350517600</v>
      </c>
      <c r="H196" s="5">
        <f t="shared" ref="H196" si="185">G196*0.05</f>
        <v>17525880</v>
      </c>
    </row>
    <row r="197" spans="1:8" x14ac:dyDescent="0.25">
      <c r="A197" s="3" t="s">
        <v>34</v>
      </c>
      <c r="B197" s="3" t="s">
        <v>12</v>
      </c>
      <c r="C197" s="3" t="s">
        <v>48</v>
      </c>
      <c r="D197" s="5">
        <v>5660</v>
      </c>
      <c r="E197" s="5"/>
      <c r="F197" s="5">
        <v>1002490020</v>
      </c>
      <c r="G197" s="5"/>
    </row>
    <row r="198" spans="1:8" x14ac:dyDescent="0.25">
      <c r="A198" s="3" t="s">
        <v>34</v>
      </c>
      <c r="B198" s="3" t="s">
        <v>12</v>
      </c>
      <c r="C198" s="3" t="s">
        <v>49</v>
      </c>
      <c r="D198" s="5">
        <v>179</v>
      </c>
      <c r="E198" s="6">
        <f t="shared" ref="E198" si="186">D198/(D198+D197)</f>
        <v>3.0655934235314267E-2</v>
      </c>
      <c r="F198" s="5">
        <v>181915710</v>
      </c>
      <c r="G198" s="5">
        <v>47665710</v>
      </c>
      <c r="H198" s="5">
        <f t="shared" ref="H198" si="187">G198*0.05</f>
        <v>2383285.5</v>
      </c>
    </row>
    <row r="199" spans="1:8" x14ac:dyDescent="0.25">
      <c r="A199" s="3" t="s">
        <v>34</v>
      </c>
      <c r="B199" s="3" t="s">
        <v>13</v>
      </c>
      <c r="C199" s="3" t="s">
        <v>48</v>
      </c>
      <c r="D199" s="5">
        <v>71187</v>
      </c>
      <c r="E199" s="5"/>
      <c r="F199" s="5">
        <v>20045073070</v>
      </c>
      <c r="G199" s="5"/>
    </row>
    <row r="200" spans="1:8" x14ac:dyDescent="0.25">
      <c r="A200" s="3" t="s">
        <v>34</v>
      </c>
      <c r="B200" s="3" t="s">
        <v>13</v>
      </c>
      <c r="C200" s="3" t="s">
        <v>49</v>
      </c>
      <c r="D200" s="5">
        <v>2204</v>
      </c>
      <c r="E200" s="6">
        <f t="shared" ref="E200" si="188">D200/(D200+D199)</f>
        <v>3.0030930223051873E-2</v>
      </c>
      <c r="F200" s="5">
        <v>1971279950</v>
      </c>
      <c r="G200" s="5">
        <v>318279950</v>
      </c>
      <c r="H200" s="5">
        <f t="shared" ref="H200" si="189">G200*0.05</f>
        <v>15913997.5</v>
      </c>
    </row>
    <row r="201" spans="1:8" x14ac:dyDescent="0.25">
      <c r="A201" s="3" t="s">
        <v>34</v>
      </c>
      <c r="B201" s="3" t="s">
        <v>14</v>
      </c>
      <c r="C201" s="3" t="s">
        <v>48</v>
      </c>
      <c r="D201" s="5">
        <v>8001</v>
      </c>
      <c r="E201" s="5"/>
      <c r="F201" s="5">
        <v>1280681620</v>
      </c>
      <c r="G201" s="5"/>
    </row>
    <row r="202" spans="1:8" x14ac:dyDescent="0.25">
      <c r="A202" s="3" t="s">
        <v>34</v>
      </c>
      <c r="B202" s="3" t="s">
        <v>14</v>
      </c>
      <c r="C202" s="3" t="s">
        <v>49</v>
      </c>
      <c r="D202" s="5">
        <v>309</v>
      </c>
      <c r="E202" s="6">
        <f t="shared" ref="E202" si="190">D202/(D202+D201)</f>
        <v>3.7184115523465705E-2</v>
      </c>
      <c r="F202" s="5">
        <v>281173660</v>
      </c>
      <c r="G202" s="5">
        <v>49423660</v>
      </c>
      <c r="H202" s="5">
        <f t="shared" ref="H202" si="191">G202*0.05</f>
        <v>2471183</v>
      </c>
    </row>
    <row r="203" spans="1:8" x14ac:dyDescent="0.25">
      <c r="A203" s="3" t="s">
        <v>34</v>
      </c>
      <c r="B203" s="3" t="s">
        <v>41</v>
      </c>
      <c r="C203" s="3" t="s">
        <v>48</v>
      </c>
      <c r="D203" s="5">
        <v>21458</v>
      </c>
      <c r="E203" s="5"/>
      <c r="F203" s="5">
        <v>6335734070</v>
      </c>
      <c r="G203" s="5"/>
    </row>
    <row r="204" spans="1:8" x14ac:dyDescent="0.25">
      <c r="A204" s="3" t="s">
        <v>34</v>
      </c>
      <c r="B204" s="3" t="s">
        <v>41</v>
      </c>
      <c r="C204" s="3" t="s">
        <v>49</v>
      </c>
      <c r="D204" s="5">
        <v>1525</v>
      </c>
      <c r="E204" s="6">
        <f t="shared" ref="E204" si="192">D204/(D204+D203)</f>
        <v>6.6353391637297129E-2</v>
      </c>
      <c r="F204" s="5">
        <v>1625014210</v>
      </c>
      <c r="G204" s="5">
        <v>481264210</v>
      </c>
      <c r="H204" s="5">
        <f t="shared" ref="H204" si="193">G204*0.05</f>
        <v>24063210.5</v>
      </c>
    </row>
    <row r="205" spans="1:8" x14ac:dyDescent="0.25">
      <c r="A205" s="3" t="s">
        <v>34</v>
      </c>
      <c r="B205" s="3" t="s">
        <v>16</v>
      </c>
      <c r="C205" s="3" t="s">
        <v>48</v>
      </c>
      <c r="D205" s="5">
        <v>13500</v>
      </c>
      <c r="E205" s="5"/>
      <c r="F205" s="5">
        <v>1682812110</v>
      </c>
      <c r="G205" s="5"/>
    </row>
    <row r="206" spans="1:8" x14ac:dyDescent="0.25">
      <c r="A206" s="3" t="s">
        <v>34</v>
      </c>
      <c r="B206" s="3" t="s">
        <v>16</v>
      </c>
      <c r="C206" s="3" t="s">
        <v>49</v>
      </c>
      <c r="D206" s="5">
        <v>431</v>
      </c>
      <c r="E206" s="6">
        <f t="shared" ref="E206" si="194">D206/(D206+D205)</f>
        <v>3.0938195391572752E-2</v>
      </c>
      <c r="F206" s="5">
        <v>396362050</v>
      </c>
      <c r="G206" s="5">
        <v>73112050</v>
      </c>
      <c r="H206" s="5">
        <f t="shared" ref="H206" si="195">G206*0.05</f>
        <v>3655602.5</v>
      </c>
    </row>
    <row r="207" spans="1:8" x14ac:dyDescent="0.25">
      <c r="A207" s="3" t="s">
        <v>35</v>
      </c>
      <c r="B207" s="3" t="s">
        <v>17</v>
      </c>
      <c r="C207" s="3" t="s">
        <v>48</v>
      </c>
      <c r="D207" s="5">
        <v>887</v>
      </c>
      <c r="E207" s="5"/>
      <c r="F207" s="5">
        <v>39158690</v>
      </c>
      <c r="G207" s="5"/>
    </row>
    <row r="208" spans="1:8" x14ac:dyDescent="0.25">
      <c r="A208" s="3" t="s">
        <v>35</v>
      </c>
      <c r="B208" s="3" t="s">
        <v>17</v>
      </c>
      <c r="C208" s="3" t="s">
        <v>49</v>
      </c>
      <c r="D208" s="5">
        <v>22</v>
      </c>
      <c r="E208" s="6">
        <f t="shared" ref="E208" si="196">D208/(D208+D207)</f>
        <v>2.4202420242024202E-2</v>
      </c>
      <c r="F208" s="5">
        <v>32726480</v>
      </c>
      <c r="G208" s="5">
        <v>16226480</v>
      </c>
      <c r="H208" s="5">
        <f t="shared" ref="H208" si="197">G208*0.05</f>
        <v>811324</v>
      </c>
    </row>
    <row r="209" spans="1:8" x14ac:dyDescent="0.25">
      <c r="A209" s="3" t="s">
        <v>35</v>
      </c>
      <c r="B209" s="3" t="s">
        <v>0</v>
      </c>
      <c r="C209" s="3" t="s">
        <v>48</v>
      </c>
      <c r="D209" s="5">
        <v>5462</v>
      </c>
      <c r="E209" s="5"/>
      <c r="F209" s="5">
        <v>546898830</v>
      </c>
      <c r="G209" s="5"/>
    </row>
    <row r="210" spans="1:8" x14ac:dyDescent="0.25">
      <c r="A210" s="3" t="s">
        <v>35</v>
      </c>
      <c r="B210" s="3" t="s">
        <v>0</v>
      </c>
      <c r="C210" s="3" t="s">
        <v>49</v>
      </c>
      <c r="D210" s="5">
        <v>46</v>
      </c>
      <c r="E210" s="6">
        <f t="shared" ref="E210" si="198">D210/(D210+D209)</f>
        <v>8.3514887436456058E-3</v>
      </c>
      <c r="F210" s="5">
        <v>41110450</v>
      </c>
      <c r="G210" s="5">
        <v>6610450</v>
      </c>
      <c r="H210" s="5">
        <f t="shared" ref="H210" si="199">G210*0.05</f>
        <v>330522.5</v>
      </c>
    </row>
    <row r="211" spans="1:8" x14ac:dyDescent="0.25">
      <c r="A211" s="3" t="s">
        <v>35</v>
      </c>
      <c r="B211" s="3" t="s">
        <v>2</v>
      </c>
      <c r="C211" s="3" t="s">
        <v>48</v>
      </c>
      <c r="D211" s="5">
        <v>838</v>
      </c>
      <c r="E211" s="5"/>
      <c r="F211" s="5">
        <v>364800270</v>
      </c>
      <c r="G211" s="5"/>
    </row>
    <row r="212" spans="1:8" x14ac:dyDescent="0.25">
      <c r="A212" s="3" t="s">
        <v>35</v>
      </c>
      <c r="B212" s="3" t="s">
        <v>2</v>
      </c>
      <c r="C212" s="3" t="s">
        <v>49</v>
      </c>
      <c r="D212" s="5">
        <v>386</v>
      </c>
      <c r="E212" s="6">
        <f t="shared" ref="E212" si="200">D212/(D212+D211)</f>
        <v>0.315359477124183</v>
      </c>
      <c r="F212" s="5">
        <v>376778800</v>
      </c>
      <c r="G212" s="5">
        <v>87278800</v>
      </c>
      <c r="H212" s="5">
        <f t="shared" ref="H212" si="201">G212*0.05</f>
        <v>4363940</v>
      </c>
    </row>
    <row r="213" spans="1:8" x14ac:dyDescent="0.25">
      <c r="A213" s="3" t="s">
        <v>35</v>
      </c>
      <c r="B213" s="3" t="s">
        <v>3</v>
      </c>
      <c r="C213" s="3" t="s">
        <v>48</v>
      </c>
      <c r="D213" s="5">
        <v>19117</v>
      </c>
      <c r="E213" s="5"/>
      <c r="F213" s="5">
        <v>7000688150</v>
      </c>
      <c r="G213" s="5"/>
    </row>
    <row r="214" spans="1:8" x14ac:dyDescent="0.25">
      <c r="A214" s="3" t="s">
        <v>35</v>
      </c>
      <c r="B214" s="3" t="s">
        <v>3</v>
      </c>
      <c r="C214" s="3" t="s">
        <v>49</v>
      </c>
      <c r="D214" s="5">
        <v>5329</v>
      </c>
      <c r="E214" s="6">
        <f t="shared" ref="E214" si="202">D214/(D214+D213)</f>
        <v>0.21799067332078867</v>
      </c>
      <c r="F214" s="5">
        <v>5599263990</v>
      </c>
      <c r="G214" s="5">
        <v>1602513990</v>
      </c>
      <c r="H214" s="5">
        <f t="shared" ref="H214" si="203">G214*0.05</f>
        <v>80125699.5</v>
      </c>
    </row>
    <row r="215" spans="1:8" x14ac:dyDescent="0.25">
      <c r="A215" s="3" t="s">
        <v>35</v>
      </c>
      <c r="B215" s="3" t="s">
        <v>4</v>
      </c>
      <c r="C215" s="3" t="s">
        <v>48</v>
      </c>
      <c r="D215" s="5">
        <v>2347</v>
      </c>
      <c r="E215" s="5"/>
      <c r="F215" s="5">
        <v>813910310</v>
      </c>
      <c r="G215" s="5"/>
    </row>
    <row r="216" spans="1:8" x14ac:dyDescent="0.25">
      <c r="A216" s="3" t="s">
        <v>35</v>
      </c>
      <c r="B216" s="3" t="s">
        <v>4</v>
      </c>
      <c r="C216" s="3" t="s">
        <v>49</v>
      </c>
      <c r="D216" s="5">
        <v>694</v>
      </c>
      <c r="E216" s="6">
        <f t="shared" ref="E216" si="204">D216/(D216+D215)</f>
        <v>0.22821440315685629</v>
      </c>
      <c r="F216" s="5">
        <v>715241110</v>
      </c>
      <c r="G216" s="5">
        <v>194741110</v>
      </c>
      <c r="H216" s="5">
        <f t="shared" ref="H216" si="205">G216*0.05</f>
        <v>9737055.5</v>
      </c>
    </row>
    <row r="217" spans="1:8" x14ac:dyDescent="0.25">
      <c r="A217" s="3" t="s">
        <v>35</v>
      </c>
      <c r="B217" s="3" t="s">
        <v>5</v>
      </c>
      <c r="C217" s="3" t="s">
        <v>48</v>
      </c>
      <c r="D217" s="5">
        <v>22320</v>
      </c>
      <c r="E217" s="5"/>
      <c r="F217" s="5">
        <v>6619782240</v>
      </c>
      <c r="G217" s="5"/>
    </row>
    <row r="218" spans="1:8" x14ac:dyDescent="0.25">
      <c r="A218" s="3" t="s">
        <v>35</v>
      </c>
      <c r="B218" s="3" t="s">
        <v>5</v>
      </c>
      <c r="C218" s="3" t="s">
        <v>49</v>
      </c>
      <c r="D218" s="5">
        <v>2052</v>
      </c>
      <c r="E218" s="6">
        <f t="shared" ref="E218" si="206">D218/(D218+D217)</f>
        <v>8.4194977843426888E-2</v>
      </c>
      <c r="F218" s="5">
        <v>1996385670</v>
      </c>
      <c r="G218" s="5">
        <v>457385670</v>
      </c>
      <c r="H218" s="5">
        <f t="shared" ref="H218" si="207">G218*0.05</f>
        <v>22869283.5</v>
      </c>
    </row>
    <row r="219" spans="1:8" x14ac:dyDescent="0.25">
      <c r="A219" s="3" t="s">
        <v>35</v>
      </c>
      <c r="B219" s="3" t="s">
        <v>6</v>
      </c>
      <c r="C219" s="3" t="s">
        <v>48</v>
      </c>
      <c r="D219" s="5">
        <v>30560</v>
      </c>
      <c r="E219" s="5"/>
      <c r="F219" s="5">
        <v>6870853660</v>
      </c>
      <c r="G219" s="5"/>
    </row>
    <row r="220" spans="1:8" x14ac:dyDescent="0.25">
      <c r="A220" s="3" t="s">
        <v>35</v>
      </c>
      <c r="B220" s="3" t="s">
        <v>6</v>
      </c>
      <c r="C220" s="3" t="s">
        <v>49</v>
      </c>
      <c r="D220" s="5">
        <v>2610</v>
      </c>
      <c r="E220" s="6">
        <f t="shared" ref="E220" si="208">D220/(D220+D219)</f>
        <v>7.8685559240277356E-2</v>
      </c>
      <c r="F220" s="5">
        <v>2814612800</v>
      </c>
      <c r="G220" s="5">
        <v>857112800</v>
      </c>
      <c r="H220" s="5">
        <f t="shared" ref="H220" si="209">G220*0.05</f>
        <v>42855640</v>
      </c>
    </row>
    <row r="221" spans="1:8" x14ac:dyDescent="0.25">
      <c r="A221" s="3" t="s">
        <v>35</v>
      </c>
      <c r="B221" s="3" t="s">
        <v>7</v>
      </c>
      <c r="C221" s="3" t="s">
        <v>48</v>
      </c>
      <c r="D221" s="5">
        <v>8100</v>
      </c>
      <c r="E221" s="5"/>
      <c r="F221" s="5">
        <v>1919698080</v>
      </c>
      <c r="G221" s="5"/>
    </row>
    <row r="222" spans="1:8" x14ac:dyDescent="0.25">
      <c r="A222" s="3" t="s">
        <v>35</v>
      </c>
      <c r="B222" s="3" t="s">
        <v>7</v>
      </c>
      <c r="C222" s="3" t="s">
        <v>49</v>
      </c>
      <c r="D222" s="5">
        <v>496</v>
      </c>
      <c r="E222" s="6">
        <f t="shared" ref="E222" si="210">D222/(D222+D221)</f>
        <v>5.7701256398324803E-2</v>
      </c>
      <c r="F222" s="5">
        <v>527986800</v>
      </c>
      <c r="G222" s="5">
        <v>155986800</v>
      </c>
      <c r="H222" s="5">
        <f t="shared" ref="H222" si="211">G222*0.05</f>
        <v>7799340</v>
      </c>
    </row>
    <row r="223" spans="1:8" x14ac:dyDescent="0.25">
      <c r="A223" s="3" t="s">
        <v>35</v>
      </c>
      <c r="B223" s="3" t="s">
        <v>8</v>
      </c>
      <c r="C223" s="3" t="s">
        <v>48</v>
      </c>
      <c r="D223" s="5">
        <v>13648</v>
      </c>
      <c r="E223" s="5"/>
      <c r="F223" s="5">
        <v>1268846520</v>
      </c>
      <c r="G223" s="5"/>
    </row>
    <row r="224" spans="1:8" x14ac:dyDescent="0.25">
      <c r="A224" s="3" t="s">
        <v>35</v>
      </c>
      <c r="B224" s="3" t="s">
        <v>8</v>
      </c>
      <c r="C224" s="3" t="s">
        <v>49</v>
      </c>
      <c r="D224" s="5">
        <v>117</v>
      </c>
      <c r="E224" s="6">
        <f t="shared" ref="E224" si="212">D224/(D224+D223)</f>
        <v>8.4998183799491461E-3</v>
      </c>
      <c r="F224" s="5">
        <v>116201040</v>
      </c>
      <c r="G224" s="5">
        <v>28451040</v>
      </c>
      <c r="H224" s="5">
        <f t="shared" ref="H224" si="213">G224*0.05</f>
        <v>1422552</v>
      </c>
    </row>
    <row r="225" spans="1:8" x14ac:dyDescent="0.25">
      <c r="A225" s="3" t="s">
        <v>35</v>
      </c>
      <c r="B225" s="3" t="s">
        <v>9</v>
      </c>
      <c r="C225" s="3" t="s">
        <v>48</v>
      </c>
      <c r="D225" s="5">
        <v>4134</v>
      </c>
      <c r="E225" s="5"/>
      <c r="F225" s="5">
        <v>1325821740</v>
      </c>
      <c r="G225" s="5"/>
    </row>
    <row r="226" spans="1:8" x14ac:dyDescent="0.25">
      <c r="A226" s="3" t="s">
        <v>35</v>
      </c>
      <c r="B226" s="3" t="s">
        <v>9</v>
      </c>
      <c r="C226" s="3" t="s">
        <v>49</v>
      </c>
      <c r="D226" s="5">
        <v>1032</v>
      </c>
      <c r="E226" s="6">
        <f t="shared" ref="E226" si="214">D226/(D226+D225)</f>
        <v>0.19976771196283391</v>
      </c>
      <c r="F226" s="5">
        <v>1061429340</v>
      </c>
      <c r="G226" s="5">
        <v>287429340</v>
      </c>
      <c r="H226" s="5">
        <f t="shared" ref="H226" si="215">G226*0.05</f>
        <v>14371467</v>
      </c>
    </row>
    <row r="227" spans="1:8" x14ac:dyDescent="0.25">
      <c r="A227" s="3" t="s">
        <v>35</v>
      </c>
      <c r="B227" s="3" t="s">
        <v>10</v>
      </c>
      <c r="C227" s="3" t="s">
        <v>48</v>
      </c>
      <c r="D227" s="5">
        <v>1192</v>
      </c>
      <c r="E227" s="5"/>
      <c r="F227" s="5">
        <v>357819450</v>
      </c>
      <c r="G227" s="5"/>
    </row>
    <row r="228" spans="1:8" x14ac:dyDescent="0.25">
      <c r="A228" s="3" t="s">
        <v>35</v>
      </c>
      <c r="B228" s="3" t="s">
        <v>10</v>
      </c>
      <c r="C228" s="3" t="s">
        <v>49</v>
      </c>
      <c r="D228" s="5">
        <v>222</v>
      </c>
      <c r="E228" s="6">
        <f t="shared" ref="E228" si="216">D228/(D228+D227)</f>
        <v>0.15700141442715701</v>
      </c>
      <c r="F228" s="5">
        <v>232776030</v>
      </c>
      <c r="G228" s="5">
        <v>66276030</v>
      </c>
      <c r="H228" s="5">
        <f t="shared" ref="H228" si="217">G228*0.05</f>
        <v>3313801.5</v>
      </c>
    </row>
    <row r="229" spans="1:8" x14ac:dyDescent="0.25">
      <c r="A229" s="3" t="s">
        <v>35</v>
      </c>
      <c r="B229" s="3" t="s">
        <v>11</v>
      </c>
      <c r="C229" s="3" t="s">
        <v>48</v>
      </c>
      <c r="D229" s="5">
        <v>13086</v>
      </c>
      <c r="E229" s="5"/>
      <c r="F229" s="5">
        <v>2510246000</v>
      </c>
      <c r="G229" s="5"/>
    </row>
    <row r="230" spans="1:8" x14ac:dyDescent="0.25">
      <c r="A230" s="3" t="s">
        <v>35</v>
      </c>
      <c r="B230" s="3" t="s">
        <v>11</v>
      </c>
      <c r="C230" s="3" t="s">
        <v>49</v>
      </c>
      <c r="D230" s="5">
        <v>1822</v>
      </c>
      <c r="E230" s="6">
        <f t="shared" ref="E230" si="218">D230/(D230+D229)</f>
        <v>0.12221625972632144</v>
      </c>
      <c r="F230" s="5">
        <v>1944551390</v>
      </c>
      <c r="G230" s="5">
        <v>578051390</v>
      </c>
      <c r="H230" s="5">
        <f t="shared" ref="H230" si="219">G230*0.05</f>
        <v>28902569.5</v>
      </c>
    </row>
    <row r="231" spans="1:8" x14ac:dyDescent="0.25">
      <c r="A231" s="3" t="s">
        <v>35</v>
      </c>
      <c r="B231" s="3" t="s">
        <v>12</v>
      </c>
      <c r="C231" s="3" t="s">
        <v>48</v>
      </c>
      <c r="D231" s="5">
        <v>9764</v>
      </c>
      <c r="E231" s="5"/>
      <c r="F231" s="5">
        <v>1839385950</v>
      </c>
      <c r="G231" s="5"/>
    </row>
    <row r="232" spans="1:8" x14ac:dyDescent="0.25">
      <c r="A232" s="3" t="s">
        <v>35</v>
      </c>
      <c r="B232" s="3" t="s">
        <v>12</v>
      </c>
      <c r="C232" s="3" t="s">
        <v>49</v>
      </c>
      <c r="D232" s="5">
        <v>509</v>
      </c>
      <c r="E232" s="6">
        <f t="shared" ref="E232" si="220">D232/(D232+D231)</f>
        <v>4.9547357149810185E-2</v>
      </c>
      <c r="F232" s="5">
        <v>538167600</v>
      </c>
      <c r="G232" s="5">
        <v>156417600</v>
      </c>
      <c r="H232" s="5">
        <f t="shared" ref="H232" si="221">G232*0.05</f>
        <v>7820880</v>
      </c>
    </row>
    <row r="233" spans="1:8" x14ac:dyDescent="0.25">
      <c r="A233" s="3" t="s">
        <v>35</v>
      </c>
      <c r="B233" s="3" t="s">
        <v>13</v>
      </c>
      <c r="C233" s="3" t="s">
        <v>48</v>
      </c>
      <c r="D233" s="5">
        <v>73374</v>
      </c>
      <c r="E233" s="5"/>
      <c r="F233" s="5">
        <v>21006752570</v>
      </c>
      <c r="G233" s="5"/>
    </row>
    <row r="234" spans="1:8" x14ac:dyDescent="0.25">
      <c r="A234" s="3" t="s">
        <v>35</v>
      </c>
      <c r="B234" s="3" t="s">
        <v>13</v>
      </c>
      <c r="C234" s="3" t="s">
        <v>49</v>
      </c>
      <c r="D234" s="5">
        <v>2908</v>
      </c>
      <c r="E234" s="6">
        <f t="shared" ref="E234" si="222">D234/(D234+D233)</f>
        <v>3.8121706300306757E-2</v>
      </c>
      <c r="F234" s="5">
        <v>2564625470</v>
      </c>
      <c r="G234" s="5">
        <v>383625470</v>
      </c>
      <c r="H234" s="5">
        <f t="shared" ref="H234" si="223">G234*0.05</f>
        <v>19181273.5</v>
      </c>
    </row>
    <row r="235" spans="1:8" x14ac:dyDescent="0.25">
      <c r="A235" s="3" t="s">
        <v>35</v>
      </c>
      <c r="B235" s="3" t="s">
        <v>14</v>
      </c>
      <c r="C235" s="3" t="s">
        <v>48</v>
      </c>
      <c r="D235" s="5">
        <v>8476</v>
      </c>
      <c r="E235" s="5"/>
      <c r="F235" s="5">
        <v>1675956120</v>
      </c>
      <c r="G235" s="5"/>
    </row>
    <row r="236" spans="1:8" x14ac:dyDescent="0.25">
      <c r="A236" s="3" t="s">
        <v>35</v>
      </c>
      <c r="B236" s="3" t="s">
        <v>14</v>
      </c>
      <c r="C236" s="3" t="s">
        <v>49</v>
      </c>
      <c r="D236" s="5">
        <v>599</v>
      </c>
      <c r="E236" s="6">
        <f t="shared" ref="E236" si="224">D236/(D236+D235)</f>
        <v>6.6005509641873281E-2</v>
      </c>
      <c r="F236" s="5">
        <v>540629730</v>
      </c>
      <c r="G236" s="5">
        <v>91379730</v>
      </c>
      <c r="H236" s="5">
        <f t="shared" ref="H236" si="225">G236*0.05</f>
        <v>4568986.5</v>
      </c>
    </row>
    <row r="237" spans="1:8" x14ac:dyDescent="0.25">
      <c r="A237" s="3" t="s">
        <v>35</v>
      </c>
      <c r="B237" s="3" t="s">
        <v>41</v>
      </c>
      <c r="C237" s="3" t="s">
        <v>48</v>
      </c>
      <c r="D237" s="5">
        <v>21928</v>
      </c>
      <c r="E237" s="5"/>
      <c r="F237" s="5">
        <v>6302820930</v>
      </c>
      <c r="G237" s="5"/>
    </row>
    <row r="238" spans="1:8" x14ac:dyDescent="0.25">
      <c r="A238" s="3" t="s">
        <v>35</v>
      </c>
      <c r="B238" s="3" t="s">
        <v>41</v>
      </c>
      <c r="C238" s="3" t="s">
        <v>49</v>
      </c>
      <c r="D238" s="5">
        <v>1791</v>
      </c>
      <c r="E238" s="6">
        <f t="shared" ref="E238" si="226">D238/(D238+D237)</f>
        <v>7.5509085543235377E-2</v>
      </c>
      <c r="F238" s="5">
        <v>1926555200</v>
      </c>
      <c r="G238" s="5">
        <v>583305200</v>
      </c>
      <c r="H238" s="5">
        <f t="shared" ref="H238" si="227">G238*0.05</f>
        <v>29165260</v>
      </c>
    </row>
    <row r="239" spans="1:8" x14ac:dyDescent="0.25">
      <c r="A239" s="3" t="s">
        <v>35</v>
      </c>
      <c r="B239" s="3" t="s">
        <v>16</v>
      </c>
      <c r="C239" s="3" t="s">
        <v>48</v>
      </c>
      <c r="D239" s="5">
        <v>12180</v>
      </c>
      <c r="E239" s="5"/>
      <c r="F239" s="5">
        <v>1467785360</v>
      </c>
      <c r="G239" s="5"/>
    </row>
    <row r="240" spans="1:8" x14ac:dyDescent="0.25">
      <c r="A240" s="3" t="s">
        <v>35</v>
      </c>
      <c r="B240" s="3" t="s">
        <v>16</v>
      </c>
      <c r="C240" s="3" t="s">
        <v>49</v>
      </c>
      <c r="D240" s="5">
        <v>186</v>
      </c>
      <c r="E240" s="6">
        <f t="shared" ref="E240" si="228">D240/(D240+D239)</f>
        <v>1.5041242115477924E-2</v>
      </c>
      <c r="F240" s="5">
        <v>170639460</v>
      </c>
      <c r="G240" s="5">
        <v>31139460</v>
      </c>
      <c r="H240" s="5">
        <f t="shared" ref="H240" si="229">G240*0.05</f>
        <v>1556973</v>
      </c>
    </row>
    <row r="241" spans="1:8" x14ac:dyDescent="0.25">
      <c r="A241" s="3" t="s">
        <v>36</v>
      </c>
      <c r="B241" s="3" t="s">
        <v>17</v>
      </c>
      <c r="C241" s="3" t="s">
        <v>48</v>
      </c>
      <c r="D241" s="5">
        <v>509</v>
      </c>
      <c r="E241" s="5"/>
      <c r="F241" s="5">
        <v>21311660</v>
      </c>
      <c r="G241" s="5"/>
    </row>
    <row r="242" spans="1:8" x14ac:dyDescent="0.25">
      <c r="A242" s="3" t="s">
        <v>36</v>
      </c>
      <c r="B242" s="3" t="s">
        <v>17</v>
      </c>
      <c r="C242" s="3" t="s">
        <v>49</v>
      </c>
      <c r="D242" s="5">
        <v>15</v>
      </c>
      <c r="E242" s="6">
        <f t="shared" ref="E242" si="230">D242/(D242+D241)</f>
        <v>2.8625954198473282E-2</v>
      </c>
      <c r="F242" s="5">
        <v>18968000</v>
      </c>
      <c r="G242" s="5">
        <v>7718000</v>
      </c>
      <c r="H242" s="5">
        <f t="shared" ref="H242" si="231">G242*0.05</f>
        <v>385900</v>
      </c>
    </row>
    <row r="243" spans="1:8" x14ac:dyDescent="0.25">
      <c r="A243" s="3" t="s">
        <v>36</v>
      </c>
      <c r="B243" s="3" t="s">
        <v>0</v>
      </c>
      <c r="C243" s="3" t="s">
        <v>48</v>
      </c>
      <c r="D243" s="5">
        <v>3605</v>
      </c>
      <c r="E243" s="5"/>
      <c r="F243" s="5">
        <v>333853560</v>
      </c>
      <c r="G243" s="5"/>
    </row>
    <row r="244" spans="1:8" x14ac:dyDescent="0.25">
      <c r="A244" s="3" t="s">
        <v>36</v>
      </c>
      <c r="B244" s="3" t="s">
        <v>0</v>
      </c>
      <c r="C244" s="3" t="s">
        <v>49</v>
      </c>
      <c r="D244" s="5">
        <v>61</v>
      </c>
      <c r="E244" s="6">
        <f t="shared" ref="E244" si="232">D244/(D244+D243)</f>
        <v>1.6639388979814512E-2</v>
      </c>
      <c r="F244" s="5">
        <v>62682910</v>
      </c>
      <c r="G244" s="5">
        <v>16932910</v>
      </c>
      <c r="H244" s="5">
        <f t="shared" ref="H244" si="233">G244*0.05</f>
        <v>846645.5</v>
      </c>
    </row>
    <row r="245" spans="1:8" x14ac:dyDescent="0.25">
      <c r="A245" s="3" t="s">
        <v>36</v>
      </c>
      <c r="B245" s="3" t="s">
        <v>2</v>
      </c>
      <c r="C245" s="3" t="s">
        <v>48</v>
      </c>
      <c r="D245" s="5">
        <v>503</v>
      </c>
      <c r="E245" s="5"/>
      <c r="F245" s="5">
        <v>166547730</v>
      </c>
      <c r="G245" s="5"/>
    </row>
    <row r="246" spans="1:8" x14ac:dyDescent="0.25">
      <c r="A246" s="3" t="s">
        <v>36</v>
      </c>
      <c r="B246" s="3" t="s">
        <v>2</v>
      </c>
      <c r="C246" s="3" t="s">
        <v>49</v>
      </c>
      <c r="D246" s="5">
        <v>167</v>
      </c>
      <c r="E246" s="6">
        <f t="shared" ref="E246" si="234">D246/(D246+D245)</f>
        <v>0.24925373134328357</v>
      </c>
      <c r="F246" s="5">
        <v>176159350</v>
      </c>
      <c r="G246" s="5">
        <v>50909350</v>
      </c>
      <c r="H246" s="5">
        <f t="shared" ref="H246" si="235">G246*0.05</f>
        <v>2545467.5</v>
      </c>
    </row>
    <row r="247" spans="1:8" x14ac:dyDescent="0.25">
      <c r="A247" s="3" t="s">
        <v>36</v>
      </c>
      <c r="B247" s="3" t="s">
        <v>3</v>
      </c>
      <c r="C247" s="3" t="s">
        <v>48</v>
      </c>
      <c r="D247" s="5">
        <v>15166</v>
      </c>
      <c r="E247" s="5"/>
      <c r="F247" s="5">
        <v>5215362280</v>
      </c>
      <c r="G247" s="5"/>
    </row>
    <row r="248" spans="1:8" x14ac:dyDescent="0.25">
      <c r="A248" s="3" t="s">
        <v>36</v>
      </c>
      <c r="B248" s="3" t="s">
        <v>3</v>
      </c>
      <c r="C248" s="3" t="s">
        <v>49</v>
      </c>
      <c r="D248" s="5">
        <v>3439</v>
      </c>
      <c r="E248" s="6">
        <f t="shared" ref="E248" si="236">D248/(D248+D247)</f>
        <v>0.18484278419779629</v>
      </c>
      <c r="F248" s="5">
        <v>3452471960</v>
      </c>
      <c r="G248" s="5">
        <v>873221960</v>
      </c>
      <c r="H248" s="5">
        <f t="shared" ref="H248" si="237">G248*0.05</f>
        <v>43661098</v>
      </c>
    </row>
    <row r="249" spans="1:8" x14ac:dyDescent="0.25">
      <c r="A249" s="3" t="s">
        <v>36</v>
      </c>
      <c r="B249" s="3" t="s">
        <v>4</v>
      </c>
      <c r="C249" s="3" t="s">
        <v>48</v>
      </c>
      <c r="D249" s="5">
        <v>1478</v>
      </c>
      <c r="E249" s="5"/>
      <c r="F249" s="5">
        <v>511757630</v>
      </c>
      <c r="G249" s="5"/>
    </row>
    <row r="250" spans="1:8" x14ac:dyDescent="0.25">
      <c r="A250" s="3" t="s">
        <v>36</v>
      </c>
      <c r="B250" s="3" t="s">
        <v>4</v>
      </c>
      <c r="C250" s="3" t="s">
        <v>49</v>
      </c>
      <c r="D250" s="5">
        <v>615</v>
      </c>
      <c r="E250" s="6">
        <f t="shared" ref="E250" si="238">D250/(D250+D249)</f>
        <v>0.29383659818442426</v>
      </c>
      <c r="F250" s="5">
        <v>668489300</v>
      </c>
      <c r="G250" s="5">
        <v>207239300</v>
      </c>
      <c r="H250" s="5">
        <f t="shared" ref="H250" si="239">G250*0.05</f>
        <v>10361965</v>
      </c>
    </row>
    <row r="251" spans="1:8" x14ac:dyDescent="0.25">
      <c r="A251" s="3" t="s">
        <v>36</v>
      </c>
      <c r="B251" s="3" t="s">
        <v>5</v>
      </c>
      <c r="C251" s="3" t="s">
        <v>48</v>
      </c>
      <c r="D251" s="5">
        <v>16563</v>
      </c>
      <c r="E251" s="5"/>
      <c r="F251" s="5">
        <v>5288358950</v>
      </c>
      <c r="G251" s="5"/>
    </row>
    <row r="252" spans="1:8" x14ac:dyDescent="0.25">
      <c r="A252" s="3" t="s">
        <v>36</v>
      </c>
      <c r="B252" s="3" t="s">
        <v>5</v>
      </c>
      <c r="C252" s="3" t="s">
        <v>49</v>
      </c>
      <c r="D252" s="5">
        <v>1881</v>
      </c>
      <c r="E252" s="6">
        <f t="shared" ref="E252" si="240">D252/(D252+D251)</f>
        <v>0.10198438516590762</v>
      </c>
      <c r="F252" s="5">
        <v>1830814820</v>
      </c>
      <c r="G252" s="5">
        <v>420064820</v>
      </c>
      <c r="H252" s="5">
        <f t="shared" ref="H252" si="241">G252*0.05</f>
        <v>21003241</v>
      </c>
    </row>
    <row r="253" spans="1:8" x14ac:dyDescent="0.25">
      <c r="A253" s="3" t="s">
        <v>36</v>
      </c>
      <c r="B253" s="3" t="s">
        <v>6</v>
      </c>
      <c r="C253" s="3" t="s">
        <v>48</v>
      </c>
      <c r="D253" s="5">
        <v>21401</v>
      </c>
      <c r="E253" s="5"/>
      <c r="F253" s="5">
        <v>4206596810</v>
      </c>
      <c r="G253" s="5"/>
    </row>
    <row r="254" spans="1:8" x14ac:dyDescent="0.25">
      <c r="A254" s="3" t="s">
        <v>36</v>
      </c>
      <c r="B254" s="3" t="s">
        <v>6</v>
      </c>
      <c r="C254" s="3" t="s">
        <v>49</v>
      </c>
      <c r="D254" s="5">
        <v>1101</v>
      </c>
      <c r="E254" s="6">
        <f t="shared" ref="E254" si="242">D254/(D254+D253)</f>
        <v>4.8928984090303086E-2</v>
      </c>
      <c r="F254" s="5">
        <v>1141192970</v>
      </c>
      <c r="G254" s="5">
        <v>315442970</v>
      </c>
      <c r="H254" s="5">
        <f t="shared" ref="H254" si="243">G254*0.05</f>
        <v>15772148.5</v>
      </c>
    </row>
    <row r="255" spans="1:8" x14ac:dyDescent="0.25">
      <c r="A255" s="3" t="s">
        <v>36</v>
      </c>
      <c r="B255" s="3" t="s">
        <v>7</v>
      </c>
      <c r="C255" s="3" t="s">
        <v>48</v>
      </c>
      <c r="D255" s="5">
        <v>6174</v>
      </c>
      <c r="E255" s="5"/>
      <c r="F255" s="5">
        <v>1486274630</v>
      </c>
      <c r="G255" s="5"/>
    </row>
    <row r="256" spans="1:8" x14ac:dyDescent="0.25">
      <c r="A256" s="3" t="s">
        <v>36</v>
      </c>
      <c r="B256" s="3" t="s">
        <v>7</v>
      </c>
      <c r="C256" s="3" t="s">
        <v>49</v>
      </c>
      <c r="D256" s="5">
        <v>609</v>
      </c>
      <c r="E256" s="6">
        <f t="shared" ref="E256" si="244">D256/(D256+D255)</f>
        <v>8.9783281733746126E-2</v>
      </c>
      <c r="F256" s="5">
        <v>661697510</v>
      </c>
      <c r="G256" s="5">
        <v>204947510</v>
      </c>
      <c r="H256" s="5">
        <f t="shared" ref="H256" si="245">G256*0.05</f>
        <v>10247375.5</v>
      </c>
    </row>
    <row r="257" spans="1:8" x14ac:dyDescent="0.25">
      <c r="A257" s="3" t="s">
        <v>36</v>
      </c>
      <c r="B257" s="3" t="s">
        <v>8</v>
      </c>
      <c r="C257" s="3" t="s">
        <v>48</v>
      </c>
      <c r="D257" s="5">
        <v>13865</v>
      </c>
      <c r="E257" s="5"/>
      <c r="F257" s="5">
        <v>1116559790</v>
      </c>
      <c r="G257" s="5"/>
    </row>
    <row r="258" spans="1:8" x14ac:dyDescent="0.25">
      <c r="A258" s="3" t="s">
        <v>36</v>
      </c>
      <c r="B258" s="3" t="s">
        <v>8</v>
      </c>
      <c r="C258" s="3" t="s">
        <v>49</v>
      </c>
      <c r="D258" s="5">
        <v>67</v>
      </c>
      <c r="E258" s="6">
        <f t="shared" ref="E258" si="246">D258/(D258+D257)</f>
        <v>4.8090726385300025E-3</v>
      </c>
      <c r="F258" s="5">
        <v>67173290</v>
      </c>
      <c r="G258" s="5">
        <v>16923290</v>
      </c>
      <c r="H258" s="5">
        <f t="shared" ref="H258" si="247">G258*0.05</f>
        <v>846164.5</v>
      </c>
    </row>
    <row r="259" spans="1:8" x14ac:dyDescent="0.25">
      <c r="A259" s="3" t="s">
        <v>36</v>
      </c>
      <c r="B259" s="3" t="s">
        <v>9</v>
      </c>
      <c r="C259" s="3" t="s">
        <v>48</v>
      </c>
      <c r="D259" s="5">
        <v>2370</v>
      </c>
      <c r="E259" s="5"/>
      <c r="F259" s="5">
        <v>639439340</v>
      </c>
      <c r="G259" s="5"/>
    </row>
    <row r="260" spans="1:8" x14ac:dyDescent="0.25">
      <c r="A260" s="3" t="s">
        <v>36</v>
      </c>
      <c r="B260" s="3" t="s">
        <v>9</v>
      </c>
      <c r="C260" s="3" t="s">
        <v>49</v>
      </c>
      <c r="D260" s="5">
        <v>500</v>
      </c>
      <c r="E260" s="6">
        <f t="shared" ref="E260" si="248">D260/(D260+D259)</f>
        <v>0.17421602787456447</v>
      </c>
      <c r="F260" s="5">
        <v>502604280</v>
      </c>
      <c r="G260" s="5">
        <v>127604280</v>
      </c>
      <c r="H260" s="5">
        <f t="shared" ref="H260" si="249">G260*0.05</f>
        <v>6380214</v>
      </c>
    </row>
    <row r="261" spans="1:8" x14ac:dyDescent="0.25">
      <c r="A261" s="3" t="s">
        <v>36</v>
      </c>
      <c r="B261" s="3" t="s">
        <v>10</v>
      </c>
      <c r="C261" s="3" t="s">
        <v>48</v>
      </c>
      <c r="D261" s="5">
        <v>1328</v>
      </c>
      <c r="E261" s="5"/>
      <c r="F261" s="5">
        <v>446449090</v>
      </c>
      <c r="G261" s="5"/>
    </row>
    <row r="262" spans="1:8" x14ac:dyDescent="0.25">
      <c r="A262" s="3" t="s">
        <v>36</v>
      </c>
      <c r="B262" s="3" t="s">
        <v>10</v>
      </c>
      <c r="C262" s="3" t="s">
        <v>49</v>
      </c>
      <c r="D262" s="5">
        <v>561</v>
      </c>
      <c r="E262" s="6">
        <f t="shared" ref="E262" si="250">D262/(D262+D261)</f>
        <v>0.29698253043938594</v>
      </c>
      <c r="F262" s="5">
        <v>609458990</v>
      </c>
      <c r="G262" s="5">
        <v>188708990</v>
      </c>
      <c r="H262" s="5">
        <f t="shared" ref="H262" si="251">G262*0.05</f>
        <v>9435449.5</v>
      </c>
    </row>
    <row r="263" spans="1:8" x14ac:dyDescent="0.25">
      <c r="A263" s="3" t="s">
        <v>36</v>
      </c>
      <c r="B263" s="3" t="s">
        <v>11</v>
      </c>
      <c r="C263" s="3" t="s">
        <v>48</v>
      </c>
      <c r="D263" s="5">
        <v>9231</v>
      </c>
      <c r="E263" s="5"/>
      <c r="F263" s="5">
        <v>1586248120</v>
      </c>
      <c r="G263" s="5"/>
    </row>
    <row r="264" spans="1:8" x14ac:dyDescent="0.25">
      <c r="A264" s="3" t="s">
        <v>36</v>
      </c>
      <c r="B264" s="3" t="s">
        <v>11</v>
      </c>
      <c r="C264" s="3" t="s">
        <v>49</v>
      </c>
      <c r="D264" s="5">
        <v>1219</v>
      </c>
      <c r="E264" s="6">
        <f t="shared" ref="E264" si="252">D264/(D264+D263)</f>
        <v>0.11665071770334928</v>
      </c>
      <c r="F264" s="5">
        <v>1346633560</v>
      </c>
      <c r="G264" s="5">
        <v>432383560</v>
      </c>
      <c r="H264" s="5">
        <f t="shared" ref="H264" si="253">G264*0.05</f>
        <v>21619178</v>
      </c>
    </row>
    <row r="265" spans="1:8" x14ac:dyDescent="0.25">
      <c r="A265" s="3" t="s">
        <v>36</v>
      </c>
      <c r="B265" s="3" t="s">
        <v>12</v>
      </c>
      <c r="C265" s="3" t="s">
        <v>48</v>
      </c>
      <c r="D265" s="5">
        <v>8166</v>
      </c>
      <c r="E265" s="5"/>
      <c r="F265" s="5">
        <v>1400353690</v>
      </c>
      <c r="G265" s="5"/>
    </row>
    <row r="266" spans="1:8" x14ac:dyDescent="0.25">
      <c r="A266" s="3" t="s">
        <v>36</v>
      </c>
      <c r="B266" s="3" t="s">
        <v>12</v>
      </c>
      <c r="C266" s="3" t="s">
        <v>49</v>
      </c>
      <c r="D266" s="5">
        <v>372</v>
      </c>
      <c r="E266" s="6">
        <f t="shared" ref="E266" si="254">D266/(D266+D265)</f>
        <v>4.3569922698524242E-2</v>
      </c>
      <c r="F266" s="5">
        <v>371226180</v>
      </c>
      <c r="G266" s="5">
        <v>92226180</v>
      </c>
      <c r="H266" s="5">
        <f t="shared" ref="H266" si="255">G266*0.05</f>
        <v>4611309</v>
      </c>
    </row>
    <row r="267" spans="1:8" x14ac:dyDescent="0.25">
      <c r="A267" s="3" t="s">
        <v>36</v>
      </c>
      <c r="B267" s="3" t="s">
        <v>13</v>
      </c>
      <c r="C267" s="3" t="s">
        <v>48</v>
      </c>
      <c r="D267" s="5">
        <v>54709</v>
      </c>
      <c r="E267" s="5"/>
      <c r="F267" s="5">
        <v>15516450410</v>
      </c>
      <c r="G267" s="5"/>
    </row>
    <row r="268" spans="1:8" x14ac:dyDescent="0.25">
      <c r="A268" s="3" t="s">
        <v>36</v>
      </c>
      <c r="B268" s="3" t="s">
        <v>13</v>
      </c>
      <c r="C268" s="3" t="s">
        <v>49</v>
      </c>
      <c r="D268" s="5">
        <v>1768</v>
      </c>
      <c r="E268" s="6">
        <f t="shared" ref="E268" si="256">D268/(D268+D267)</f>
        <v>3.1304778936558246E-2</v>
      </c>
      <c r="F268" s="5">
        <v>1561284040</v>
      </c>
      <c r="G268" s="5">
        <v>235284040</v>
      </c>
      <c r="H268" s="5">
        <f t="shared" ref="H268" si="257">G268*0.05</f>
        <v>11764202</v>
      </c>
    </row>
    <row r="269" spans="1:8" x14ac:dyDescent="0.25">
      <c r="A269" s="3" t="s">
        <v>36</v>
      </c>
      <c r="B269" s="3" t="s">
        <v>14</v>
      </c>
      <c r="C269" s="3" t="s">
        <v>48</v>
      </c>
      <c r="D269" s="5">
        <v>7181</v>
      </c>
      <c r="E269" s="5"/>
      <c r="F269" s="5">
        <v>1444717630</v>
      </c>
      <c r="G269" s="5"/>
    </row>
    <row r="270" spans="1:8" x14ac:dyDescent="0.25">
      <c r="A270" s="3" t="s">
        <v>36</v>
      </c>
      <c r="B270" s="3" t="s">
        <v>14</v>
      </c>
      <c r="C270" s="3" t="s">
        <v>49</v>
      </c>
      <c r="D270" s="5">
        <v>437</v>
      </c>
      <c r="E270" s="6">
        <f t="shared" ref="E270" si="258">D270/(D270+D269)</f>
        <v>5.7364137568915723E-2</v>
      </c>
      <c r="F270" s="5">
        <v>393251210</v>
      </c>
      <c r="G270" s="5">
        <v>65501210</v>
      </c>
      <c r="H270" s="5">
        <f t="shared" ref="H270" si="259">G270*0.05</f>
        <v>3275060.5</v>
      </c>
    </row>
    <row r="271" spans="1:8" x14ac:dyDescent="0.25">
      <c r="A271" s="3" t="s">
        <v>36</v>
      </c>
      <c r="B271" s="3" t="s">
        <v>41</v>
      </c>
      <c r="C271" s="3" t="s">
        <v>48</v>
      </c>
      <c r="D271" s="5">
        <v>15928</v>
      </c>
      <c r="E271" s="5"/>
      <c r="F271" s="5">
        <v>4494727340</v>
      </c>
      <c r="G271" s="5"/>
    </row>
    <row r="272" spans="1:8" x14ac:dyDescent="0.25">
      <c r="A272" s="3" t="s">
        <v>36</v>
      </c>
      <c r="B272" s="3" t="s">
        <v>41</v>
      </c>
      <c r="C272" s="3" t="s">
        <v>49</v>
      </c>
      <c r="D272" s="5">
        <v>1243</v>
      </c>
      <c r="E272" s="6">
        <f t="shared" ref="E272" si="260">D272/(D272+D271)</f>
        <v>7.2389493914157596E-2</v>
      </c>
      <c r="F272" s="5">
        <v>1325754100</v>
      </c>
      <c r="G272" s="5">
        <v>393504100</v>
      </c>
      <c r="H272" s="5">
        <f t="shared" ref="H272" si="261">G272*0.05</f>
        <v>19675205</v>
      </c>
    </row>
    <row r="273" spans="1:8" x14ac:dyDescent="0.25">
      <c r="A273" s="3" t="s">
        <v>36</v>
      </c>
      <c r="B273" s="3" t="s">
        <v>16</v>
      </c>
      <c r="C273" s="3" t="s">
        <v>48</v>
      </c>
      <c r="D273" s="5">
        <v>12430</v>
      </c>
      <c r="E273" s="5"/>
      <c r="F273" s="5">
        <v>1634509670</v>
      </c>
      <c r="G273" s="5"/>
    </row>
    <row r="274" spans="1:8" x14ac:dyDescent="0.25">
      <c r="A274" s="3" t="s">
        <v>36</v>
      </c>
      <c r="B274" s="3" t="s">
        <v>16</v>
      </c>
      <c r="C274" s="3" t="s">
        <v>49</v>
      </c>
      <c r="D274" s="5">
        <v>222</v>
      </c>
      <c r="E274" s="6">
        <f t="shared" ref="E274" si="262">D274/(D274+D273)</f>
        <v>1.7546632943408157E-2</v>
      </c>
      <c r="F274" s="5">
        <v>221860080</v>
      </c>
      <c r="G274" s="5">
        <v>55360080</v>
      </c>
      <c r="H274" s="5">
        <f t="shared" ref="H274" si="263">G274*0.05</f>
        <v>2768004</v>
      </c>
    </row>
    <row r="275" spans="1:8" x14ac:dyDescent="0.25">
      <c r="A275" s="3" t="s">
        <v>37</v>
      </c>
      <c r="B275" s="3" t="s">
        <v>17</v>
      </c>
      <c r="C275" s="3" t="s">
        <v>48</v>
      </c>
      <c r="D275" s="5">
        <v>1819</v>
      </c>
      <c r="E275" s="5"/>
      <c r="F275" s="5">
        <v>55782480</v>
      </c>
      <c r="G275" s="5"/>
    </row>
    <row r="276" spans="1:8" x14ac:dyDescent="0.25">
      <c r="A276" s="3" t="s">
        <v>37</v>
      </c>
      <c r="B276" s="3" t="s">
        <v>17</v>
      </c>
      <c r="C276" s="3" t="s">
        <v>49</v>
      </c>
      <c r="D276" s="5">
        <v>35</v>
      </c>
      <c r="E276" s="6">
        <f t="shared" ref="E276" si="264">D276/(D276+D275)</f>
        <v>1.8878101402373247E-2</v>
      </c>
      <c r="F276" s="5">
        <v>51794140</v>
      </c>
      <c r="G276" s="5">
        <v>25544140</v>
      </c>
      <c r="H276" s="5">
        <f t="shared" ref="H276" si="265">G276*0.05</f>
        <v>1277207</v>
      </c>
    </row>
    <row r="277" spans="1:8" x14ac:dyDescent="0.25">
      <c r="A277" s="3" t="s">
        <v>37</v>
      </c>
      <c r="B277" s="3" t="s">
        <v>0</v>
      </c>
      <c r="C277" s="3" t="s">
        <v>48</v>
      </c>
      <c r="D277" s="5">
        <v>15391</v>
      </c>
      <c r="E277" s="5"/>
      <c r="F277" s="5">
        <v>2369160680</v>
      </c>
      <c r="G277" s="5"/>
    </row>
    <row r="278" spans="1:8" x14ac:dyDescent="0.25">
      <c r="A278" s="3" t="s">
        <v>37</v>
      </c>
      <c r="B278" s="3" t="s">
        <v>0</v>
      </c>
      <c r="C278" s="3" t="s">
        <v>49</v>
      </c>
      <c r="D278" s="5">
        <v>1377</v>
      </c>
      <c r="E278" s="6">
        <f t="shared" ref="E278" si="266">D278/(D278+D277)</f>
        <v>8.2120706106870223E-2</v>
      </c>
      <c r="F278" s="5">
        <v>1418266410</v>
      </c>
      <c r="G278" s="5">
        <v>385516410</v>
      </c>
      <c r="H278" s="5">
        <f t="shared" ref="H278" si="267">G278*0.05</f>
        <v>19275820.5</v>
      </c>
    </row>
    <row r="279" spans="1:8" x14ac:dyDescent="0.25">
      <c r="A279" s="3" t="s">
        <v>37</v>
      </c>
      <c r="B279" s="3" t="s">
        <v>2</v>
      </c>
      <c r="C279" s="3" t="s">
        <v>48</v>
      </c>
      <c r="D279" s="5">
        <v>2898</v>
      </c>
      <c r="E279" s="5"/>
      <c r="F279" s="5">
        <v>1183215690</v>
      </c>
      <c r="G279" s="5"/>
    </row>
    <row r="280" spans="1:8" x14ac:dyDescent="0.25">
      <c r="A280" s="3" t="s">
        <v>37</v>
      </c>
      <c r="B280" s="3" t="s">
        <v>2</v>
      </c>
      <c r="C280" s="3" t="s">
        <v>49</v>
      </c>
      <c r="D280" s="5">
        <v>3299</v>
      </c>
      <c r="E280" s="6">
        <f t="shared" ref="E280" si="268">D280/(D280+D279)</f>
        <v>0.53235436501532996</v>
      </c>
      <c r="F280" s="5">
        <v>3706176160</v>
      </c>
      <c r="G280" s="5">
        <v>1231926160</v>
      </c>
      <c r="H280" s="5">
        <f t="shared" ref="H280" si="269">G280*0.05</f>
        <v>61596308</v>
      </c>
    </row>
    <row r="281" spans="1:8" x14ac:dyDescent="0.25">
      <c r="A281" s="3" t="s">
        <v>37</v>
      </c>
      <c r="B281" s="3" t="s">
        <v>3</v>
      </c>
      <c r="C281" s="3" t="s">
        <v>48</v>
      </c>
      <c r="D281" s="5">
        <v>26349</v>
      </c>
      <c r="E281" s="5"/>
      <c r="F281" s="5">
        <v>8593198460</v>
      </c>
      <c r="G281" s="5"/>
    </row>
    <row r="282" spans="1:8" x14ac:dyDescent="0.25">
      <c r="A282" s="3" t="s">
        <v>37</v>
      </c>
      <c r="B282" s="3" t="s">
        <v>3</v>
      </c>
      <c r="C282" s="3" t="s">
        <v>49</v>
      </c>
      <c r="D282" s="5">
        <v>4478</v>
      </c>
      <c r="E282" s="6">
        <f t="shared" ref="E282" si="270">D282/(D282+D281)</f>
        <v>0.14526227008790996</v>
      </c>
      <c r="F282" s="5">
        <v>4534337840</v>
      </c>
      <c r="G282" s="5">
        <v>1175837840</v>
      </c>
      <c r="H282" s="5">
        <f t="shared" ref="H282" si="271">G282*0.05</f>
        <v>58791892</v>
      </c>
    </row>
    <row r="283" spans="1:8" x14ac:dyDescent="0.25">
      <c r="A283" s="3" t="s">
        <v>37</v>
      </c>
      <c r="B283" s="3" t="s">
        <v>4</v>
      </c>
      <c r="C283" s="3" t="s">
        <v>48</v>
      </c>
      <c r="D283" s="5">
        <v>4176</v>
      </c>
      <c r="E283" s="5"/>
      <c r="F283" s="5">
        <v>1401718710</v>
      </c>
      <c r="G283" s="5"/>
    </row>
    <row r="284" spans="1:8" x14ac:dyDescent="0.25">
      <c r="A284" s="3" t="s">
        <v>37</v>
      </c>
      <c r="B284" s="3" t="s">
        <v>4</v>
      </c>
      <c r="C284" s="3" t="s">
        <v>49</v>
      </c>
      <c r="D284" s="5">
        <v>1191</v>
      </c>
      <c r="E284" s="6">
        <f t="shared" ref="E284" si="272">D284/(D284+D283)</f>
        <v>0.2219116825041923</v>
      </c>
      <c r="F284" s="5">
        <v>1194701510</v>
      </c>
      <c r="G284" s="5">
        <v>301451510</v>
      </c>
      <c r="H284" s="5">
        <f t="shared" ref="H284" si="273">G284*0.05</f>
        <v>15072575.5</v>
      </c>
    </row>
    <row r="285" spans="1:8" x14ac:dyDescent="0.25">
      <c r="A285" s="3" t="s">
        <v>37</v>
      </c>
      <c r="B285" s="3" t="s">
        <v>5</v>
      </c>
      <c r="C285" s="3" t="s">
        <v>48</v>
      </c>
      <c r="D285" s="5">
        <v>31662</v>
      </c>
      <c r="E285" s="5"/>
      <c r="F285" s="5">
        <v>10020133050</v>
      </c>
      <c r="G285" s="5"/>
    </row>
    <row r="286" spans="1:8" x14ac:dyDescent="0.25">
      <c r="A286" s="3" t="s">
        <v>37</v>
      </c>
      <c r="B286" s="3" t="s">
        <v>5</v>
      </c>
      <c r="C286" s="3" t="s">
        <v>49</v>
      </c>
      <c r="D286" s="5">
        <v>3152</v>
      </c>
      <c r="E286" s="6">
        <f t="shared" ref="E286" si="274">D286/(D286+D285)</f>
        <v>9.0538289194002419E-2</v>
      </c>
      <c r="F286" s="5">
        <v>3024209040</v>
      </c>
      <c r="G286" s="5">
        <v>660209040</v>
      </c>
      <c r="H286" s="5">
        <f t="shared" ref="H286" si="275">G286*0.05</f>
        <v>33010452</v>
      </c>
    </row>
    <row r="287" spans="1:8" x14ac:dyDescent="0.25">
      <c r="A287" s="3" t="s">
        <v>37</v>
      </c>
      <c r="B287" s="3" t="s">
        <v>6</v>
      </c>
      <c r="C287" s="3" t="s">
        <v>48</v>
      </c>
      <c r="D287" s="5">
        <v>37979</v>
      </c>
      <c r="E287" s="5"/>
      <c r="F287" s="5">
        <v>8131670040</v>
      </c>
      <c r="G287" s="5"/>
    </row>
    <row r="288" spans="1:8" x14ac:dyDescent="0.25">
      <c r="A288" s="3" t="s">
        <v>37</v>
      </c>
      <c r="B288" s="3" t="s">
        <v>6</v>
      </c>
      <c r="C288" s="3" t="s">
        <v>49</v>
      </c>
      <c r="D288" s="5">
        <v>2364</v>
      </c>
      <c r="E288" s="6">
        <f t="shared" ref="E288" si="276">D288/(D288+D287)</f>
        <v>5.8597526212725876E-2</v>
      </c>
      <c r="F288" s="5">
        <v>2427287600</v>
      </c>
      <c r="G288" s="5">
        <v>654287600</v>
      </c>
      <c r="H288" s="5">
        <f t="shared" ref="H288" si="277">G288*0.05</f>
        <v>32714380</v>
      </c>
    </row>
    <row r="289" spans="1:8" x14ac:dyDescent="0.25">
      <c r="A289" s="3" t="s">
        <v>37</v>
      </c>
      <c r="B289" s="3" t="s">
        <v>7</v>
      </c>
      <c r="C289" s="3" t="s">
        <v>48</v>
      </c>
      <c r="D289" s="5">
        <v>18530</v>
      </c>
      <c r="E289" s="5"/>
      <c r="F289" s="5">
        <v>5127504610</v>
      </c>
      <c r="G289" s="5"/>
    </row>
    <row r="290" spans="1:8" x14ac:dyDescent="0.25">
      <c r="A290" s="3" t="s">
        <v>37</v>
      </c>
      <c r="B290" s="3" t="s">
        <v>7</v>
      </c>
      <c r="C290" s="3" t="s">
        <v>49</v>
      </c>
      <c r="D290" s="5">
        <v>2511</v>
      </c>
      <c r="E290" s="6">
        <f t="shared" ref="E290" si="278">D290/(D290+D289)</f>
        <v>0.11933843448505299</v>
      </c>
      <c r="F290" s="5">
        <v>2707600440</v>
      </c>
      <c r="G290" s="5">
        <v>824350440</v>
      </c>
      <c r="H290" s="5">
        <f t="shared" ref="H290" si="279">G290*0.05</f>
        <v>41217522</v>
      </c>
    </row>
    <row r="291" spans="1:8" x14ac:dyDescent="0.25">
      <c r="A291" s="3" t="s">
        <v>37</v>
      </c>
      <c r="B291" s="3" t="s">
        <v>8</v>
      </c>
      <c r="C291" s="3" t="s">
        <v>48</v>
      </c>
      <c r="D291" s="5">
        <v>20614</v>
      </c>
      <c r="E291" s="5"/>
      <c r="F291" s="5">
        <v>2153577750</v>
      </c>
      <c r="G291" s="5"/>
    </row>
    <row r="292" spans="1:8" x14ac:dyDescent="0.25">
      <c r="A292" s="3" t="s">
        <v>37</v>
      </c>
      <c r="B292" s="3" t="s">
        <v>8</v>
      </c>
      <c r="C292" s="3" t="s">
        <v>49</v>
      </c>
      <c r="D292" s="5">
        <v>146</v>
      </c>
      <c r="E292" s="6">
        <f t="shared" ref="E292" si="280">D292/(D292+D291)</f>
        <v>7.0327552986512521E-3</v>
      </c>
      <c r="F292" s="5">
        <v>141742980</v>
      </c>
      <c r="G292" s="5">
        <v>32242980</v>
      </c>
      <c r="H292" s="5">
        <f t="shared" ref="H292" si="281">G292*0.05</f>
        <v>1612149</v>
      </c>
    </row>
    <row r="293" spans="1:8" x14ac:dyDescent="0.25">
      <c r="A293" s="3" t="s">
        <v>37</v>
      </c>
      <c r="B293" s="3" t="s">
        <v>9</v>
      </c>
      <c r="C293" s="3" t="s">
        <v>48</v>
      </c>
      <c r="D293" s="5">
        <v>8662</v>
      </c>
      <c r="E293" s="5"/>
      <c r="F293" s="5">
        <v>2443001000</v>
      </c>
      <c r="G293" s="5"/>
    </row>
    <row r="294" spans="1:8" x14ac:dyDescent="0.25">
      <c r="A294" s="3" t="s">
        <v>37</v>
      </c>
      <c r="B294" s="3" t="s">
        <v>9</v>
      </c>
      <c r="C294" s="3" t="s">
        <v>49</v>
      </c>
      <c r="D294" s="5">
        <v>2313</v>
      </c>
      <c r="E294" s="6">
        <f t="shared" ref="E294" si="282">D294/(D294+D293)</f>
        <v>0.210751708428246</v>
      </c>
      <c r="F294" s="5">
        <v>2337943380</v>
      </c>
      <c r="G294" s="5">
        <v>603193380</v>
      </c>
      <c r="H294" s="5">
        <f t="shared" ref="H294" si="283">G294*0.05</f>
        <v>30159669</v>
      </c>
    </row>
    <row r="295" spans="1:8" x14ac:dyDescent="0.25">
      <c r="A295" s="3" t="s">
        <v>37</v>
      </c>
      <c r="B295" s="3" t="s">
        <v>10</v>
      </c>
      <c r="C295" s="3" t="s">
        <v>48</v>
      </c>
      <c r="D295" s="5">
        <v>3970</v>
      </c>
      <c r="E295" s="5"/>
      <c r="F295" s="5">
        <v>1565545680</v>
      </c>
      <c r="G295" s="5"/>
    </row>
    <row r="296" spans="1:8" x14ac:dyDescent="0.25">
      <c r="A296" s="3" t="s">
        <v>37</v>
      </c>
      <c r="B296" s="3" t="s">
        <v>10</v>
      </c>
      <c r="C296" s="3" t="s">
        <v>49</v>
      </c>
      <c r="D296" s="5">
        <v>1787</v>
      </c>
      <c r="E296" s="6">
        <f t="shared" ref="E296" si="284">D296/(D296+D295)</f>
        <v>0.31040472468299463</v>
      </c>
      <c r="F296" s="5">
        <v>2015763990</v>
      </c>
      <c r="G296" s="5">
        <v>675513990</v>
      </c>
      <c r="H296" s="5">
        <f t="shared" ref="H296" si="285">G296*0.05</f>
        <v>33775699.5</v>
      </c>
    </row>
    <row r="297" spans="1:8" x14ac:dyDescent="0.25">
      <c r="A297" s="3" t="s">
        <v>37</v>
      </c>
      <c r="B297" s="3" t="s">
        <v>11</v>
      </c>
      <c r="C297" s="3" t="s">
        <v>48</v>
      </c>
      <c r="D297" s="5">
        <v>26166</v>
      </c>
      <c r="E297" s="5"/>
      <c r="F297" s="5">
        <v>5692027240</v>
      </c>
      <c r="G297" s="5"/>
    </row>
    <row r="298" spans="1:8" x14ac:dyDescent="0.25">
      <c r="A298" s="3" t="s">
        <v>37</v>
      </c>
      <c r="B298" s="3" t="s">
        <v>11</v>
      </c>
      <c r="C298" s="3" t="s">
        <v>49</v>
      </c>
      <c r="D298" s="5">
        <v>4600</v>
      </c>
      <c r="E298" s="6">
        <f t="shared" ref="E298" si="286">D298/(D298+D297)</f>
        <v>0.14951569914841059</v>
      </c>
      <c r="F298" s="5">
        <v>4778064730</v>
      </c>
      <c r="G298" s="5">
        <v>1328064730</v>
      </c>
      <c r="H298" s="5">
        <f t="shared" ref="H298" si="287">G298*0.05</f>
        <v>66403236.5</v>
      </c>
    </row>
    <row r="299" spans="1:8" x14ac:dyDescent="0.25">
      <c r="A299" s="3" t="s">
        <v>37</v>
      </c>
      <c r="B299" s="3" t="s">
        <v>12</v>
      </c>
      <c r="C299" s="3" t="s">
        <v>48</v>
      </c>
      <c r="D299" s="5">
        <v>28844</v>
      </c>
      <c r="E299" s="5"/>
      <c r="F299" s="5">
        <v>4638637420</v>
      </c>
      <c r="G299" s="5"/>
    </row>
    <row r="300" spans="1:8" x14ac:dyDescent="0.25">
      <c r="A300" s="3" t="s">
        <v>37</v>
      </c>
      <c r="B300" s="3" t="s">
        <v>12</v>
      </c>
      <c r="C300" s="3" t="s">
        <v>49</v>
      </c>
      <c r="D300" s="5">
        <v>888</v>
      </c>
      <c r="E300" s="6">
        <f t="shared" ref="E300" si="288">D300/(D300+D299)</f>
        <v>2.9866810170859681E-2</v>
      </c>
      <c r="F300" s="5">
        <v>916245070</v>
      </c>
      <c r="G300" s="5">
        <v>250245070</v>
      </c>
      <c r="H300" s="5">
        <f t="shared" ref="H300" si="289">G300*0.05</f>
        <v>12512253.5</v>
      </c>
    </row>
    <row r="301" spans="1:8" x14ac:dyDescent="0.25">
      <c r="A301" s="3" t="s">
        <v>37</v>
      </c>
      <c r="B301" s="3" t="s">
        <v>13</v>
      </c>
      <c r="C301" s="3" t="s">
        <v>48</v>
      </c>
      <c r="D301" s="5">
        <v>98526</v>
      </c>
      <c r="E301" s="5"/>
      <c r="F301" s="5">
        <v>28045118820</v>
      </c>
      <c r="G301" s="5"/>
    </row>
    <row r="302" spans="1:8" x14ac:dyDescent="0.25">
      <c r="A302" s="3" t="s">
        <v>37</v>
      </c>
      <c r="B302" s="3" t="s">
        <v>13</v>
      </c>
      <c r="C302" s="3" t="s">
        <v>49</v>
      </c>
      <c r="D302" s="5">
        <v>3294</v>
      </c>
      <c r="E302" s="6">
        <f t="shared" ref="E302" si="290">D302/(D302+D301)</f>
        <v>3.2351208014142603E-2</v>
      </c>
      <c r="F302" s="5">
        <v>2961567760</v>
      </c>
      <c r="G302" s="5">
        <v>491067760</v>
      </c>
      <c r="H302" s="5">
        <f t="shared" ref="H302" si="291">G302*0.05</f>
        <v>24553388</v>
      </c>
    </row>
    <row r="303" spans="1:8" x14ac:dyDescent="0.25">
      <c r="A303" s="3" t="s">
        <v>37</v>
      </c>
      <c r="B303" s="3" t="s">
        <v>14</v>
      </c>
      <c r="C303" s="3" t="s">
        <v>48</v>
      </c>
      <c r="D303" s="5">
        <v>28687</v>
      </c>
      <c r="E303" s="5"/>
      <c r="F303" s="5">
        <v>6413071410</v>
      </c>
      <c r="G303" s="5"/>
    </row>
    <row r="304" spans="1:8" x14ac:dyDescent="0.25">
      <c r="A304" s="3" t="s">
        <v>37</v>
      </c>
      <c r="B304" s="3" t="s">
        <v>14</v>
      </c>
      <c r="C304" s="3" t="s">
        <v>49</v>
      </c>
      <c r="D304" s="5">
        <v>2053</v>
      </c>
      <c r="E304" s="6">
        <f t="shared" ref="E304" si="292">D304/(D304+D303)</f>
        <v>6.6785946649316849E-2</v>
      </c>
      <c r="F304" s="5">
        <v>1838162690</v>
      </c>
      <c r="G304" s="5">
        <v>298412690</v>
      </c>
      <c r="H304" s="5">
        <f t="shared" ref="H304" si="293">G304*0.05</f>
        <v>14920634.5</v>
      </c>
    </row>
    <row r="305" spans="1:8" x14ac:dyDescent="0.25">
      <c r="A305" s="3" t="s">
        <v>37</v>
      </c>
      <c r="B305" s="3" t="s">
        <v>41</v>
      </c>
      <c r="C305" s="3" t="s">
        <v>48</v>
      </c>
      <c r="D305" s="5">
        <v>38207</v>
      </c>
      <c r="E305" s="5"/>
      <c r="F305" s="5">
        <v>11941086230</v>
      </c>
      <c r="G305" s="5"/>
    </row>
    <row r="306" spans="1:8" x14ac:dyDescent="0.25">
      <c r="A306" s="3" t="s">
        <v>37</v>
      </c>
      <c r="B306" s="3" t="s">
        <v>41</v>
      </c>
      <c r="C306" s="3" t="s">
        <v>49</v>
      </c>
      <c r="D306" s="5">
        <v>3583</v>
      </c>
      <c r="E306" s="6">
        <f t="shared" ref="E306" si="294">D306/(D306+D305)</f>
        <v>8.5738214883943523E-2</v>
      </c>
      <c r="F306" s="5">
        <v>3881940120</v>
      </c>
      <c r="G306" s="5">
        <v>1194690120</v>
      </c>
      <c r="H306" s="5">
        <f t="shared" ref="H306" si="295">G306*0.05</f>
        <v>59734506</v>
      </c>
    </row>
    <row r="307" spans="1:8" x14ac:dyDescent="0.25">
      <c r="A307" s="3" t="s">
        <v>37</v>
      </c>
      <c r="B307" s="3" t="s">
        <v>16</v>
      </c>
      <c r="C307" s="3" t="s">
        <v>48</v>
      </c>
      <c r="D307" s="5">
        <v>24998</v>
      </c>
      <c r="E307" s="5"/>
      <c r="F307" s="5">
        <v>3350690490</v>
      </c>
      <c r="G307" s="5"/>
    </row>
    <row r="308" spans="1:8" x14ac:dyDescent="0.25">
      <c r="A308" s="3" t="s">
        <v>37</v>
      </c>
      <c r="B308" s="3" t="s">
        <v>16</v>
      </c>
      <c r="C308" s="3" t="s">
        <v>49</v>
      </c>
      <c r="D308" s="5">
        <v>465</v>
      </c>
      <c r="E308" s="6">
        <f t="shared" ref="E308" si="296">D308/(D308+D307)</f>
        <v>1.8261791619212191E-2</v>
      </c>
      <c r="F308" s="5">
        <v>447116890</v>
      </c>
      <c r="G308" s="5">
        <v>98366890</v>
      </c>
      <c r="H308" s="5">
        <f t="shared" ref="H308" si="297">G308*0.05</f>
        <v>4918344.5</v>
      </c>
    </row>
    <row r="309" spans="1:8" x14ac:dyDescent="0.25">
      <c r="A309" s="3" t="s">
        <v>38</v>
      </c>
      <c r="B309" s="3" t="s">
        <v>17</v>
      </c>
      <c r="C309" s="3" t="s">
        <v>48</v>
      </c>
      <c r="D309" s="5">
        <v>1907</v>
      </c>
      <c r="E309" s="5"/>
      <c r="F309" s="5">
        <v>48437700</v>
      </c>
      <c r="G309" s="5"/>
    </row>
    <row r="310" spans="1:8" x14ac:dyDescent="0.25">
      <c r="A310" s="3" t="s">
        <v>38</v>
      </c>
      <c r="B310" s="3" t="s">
        <v>17</v>
      </c>
      <c r="C310" s="3" t="s">
        <v>49</v>
      </c>
      <c r="D310" s="5">
        <v>7</v>
      </c>
      <c r="E310" s="6">
        <f t="shared" ref="E310" si="298">D310/(D310+D309)</f>
        <v>3.6572622779519333E-3</v>
      </c>
      <c r="F310" s="5">
        <v>7144950</v>
      </c>
      <c r="G310" s="5">
        <v>1894950</v>
      </c>
      <c r="H310" s="5">
        <f t="shared" ref="H310" si="299">G310*0.05</f>
        <v>94747.5</v>
      </c>
    </row>
    <row r="311" spans="1:8" x14ac:dyDescent="0.25">
      <c r="A311" s="3" t="s">
        <v>38</v>
      </c>
      <c r="B311" s="3" t="s">
        <v>0</v>
      </c>
      <c r="C311" s="3" t="s">
        <v>48</v>
      </c>
      <c r="D311" s="5">
        <v>13632</v>
      </c>
      <c r="E311" s="5"/>
      <c r="F311" s="5">
        <v>1831640160</v>
      </c>
      <c r="G311" s="5"/>
    </row>
    <row r="312" spans="1:8" x14ac:dyDescent="0.25">
      <c r="A312" s="3" t="s">
        <v>38</v>
      </c>
      <c r="B312" s="3" t="s">
        <v>0</v>
      </c>
      <c r="C312" s="3" t="s">
        <v>49</v>
      </c>
      <c r="D312" s="5">
        <v>820</v>
      </c>
      <c r="E312" s="6">
        <f t="shared" ref="E312" si="300">D312/(D312+D311)</f>
        <v>5.6739551619153061E-2</v>
      </c>
      <c r="F312" s="5">
        <v>867149170</v>
      </c>
      <c r="G312" s="5">
        <v>252149170</v>
      </c>
      <c r="H312" s="5">
        <f t="shared" ref="H312" si="301">G312*0.05</f>
        <v>12607458.5</v>
      </c>
    </row>
    <row r="313" spans="1:8" x14ac:dyDescent="0.25">
      <c r="A313" s="3" t="s">
        <v>38</v>
      </c>
      <c r="B313" s="3" t="s">
        <v>2</v>
      </c>
      <c r="C313" s="3" t="s">
        <v>48</v>
      </c>
      <c r="D313" s="5">
        <v>573</v>
      </c>
      <c r="E313" s="5"/>
      <c r="F313" s="5">
        <v>189343160</v>
      </c>
      <c r="G313" s="5"/>
    </row>
    <row r="314" spans="1:8" x14ac:dyDescent="0.25">
      <c r="A314" s="3" t="s">
        <v>38</v>
      </c>
      <c r="B314" s="3" t="s">
        <v>2</v>
      </c>
      <c r="C314" s="3" t="s">
        <v>49</v>
      </c>
      <c r="D314" s="5">
        <v>435</v>
      </c>
      <c r="E314" s="6">
        <f t="shared" ref="E314" si="302">D314/(D314+D313)</f>
        <v>0.43154761904761907</v>
      </c>
      <c r="F314" s="5">
        <v>641856410</v>
      </c>
      <c r="G314" s="5">
        <v>315606410</v>
      </c>
      <c r="H314" s="5">
        <f t="shared" ref="H314" si="303">G314*0.05</f>
        <v>15780320.5</v>
      </c>
    </row>
    <row r="315" spans="1:8" x14ac:dyDescent="0.25">
      <c r="A315" s="3" t="s">
        <v>38</v>
      </c>
      <c r="B315" s="3" t="s">
        <v>3</v>
      </c>
      <c r="C315" s="3" t="s">
        <v>48</v>
      </c>
      <c r="D315" s="5">
        <v>19121</v>
      </c>
      <c r="E315" s="5"/>
      <c r="F315" s="5">
        <v>6022903790</v>
      </c>
      <c r="G315" s="5"/>
    </row>
    <row r="316" spans="1:8" x14ac:dyDescent="0.25">
      <c r="A316" s="3" t="s">
        <v>38</v>
      </c>
      <c r="B316" s="3" t="s">
        <v>3</v>
      </c>
      <c r="C316" s="3" t="s">
        <v>49</v>
      </c>
      <c r="D316" s="5">
        <v>2717</v>
      </c>
      <c r="E316" s="6">
        <f t="shared" ref="E316" si="304">D316/(D316+D315)</f>
        <v>0.12441615532557927</v>
      </c>
      <c r="F316" s="5">
        <v>2909351500</v>
      </c>
      <c r="G316" s="5">
        <v>871601500</v>
      </c>
      <c r="H316" s="5">
        <f t="shared" ref="H316" si="305">G316*0.05</f>
        <v>43580075</v>
      </c>
    </row>
    <row r="317" spans="1:8" x14ac:dyDescent="0.25">
      <c r="A317" s="3" t="s">
        <v>38</v>
      </c>
      <c r="B317" s="3" t="s">
        <v>4</v>
      </c>
      <c r="C317" s="3" t="s">
        <v>48</v>
      </c>
      <c r="D317" s="5">
        <v>3082</v>
      </c>
      <c r="E317" s="5"/>
      <c r="F317" s="5">
        <v>970608040</v>
      </c>
      <c r="G317" s="5"/>
    </row>
    <row r="318" spans="1:8" x14ac:dyDescent="0.25">
      <c r="A318" s="3" t="s">
        <v>38</v>
      </c>
      <c r="B318" s="3" t="s">
        <v>4</v>
      </c>
      <c r="C318" s="3" t="s">
        <v>49</v>
      </c>
      <c r="D318" s="5">
        <v>754</v>
      </c>
      <c r="E318" s="6">
        <f t="shared" ref="E318" si="306">D318/(D318+D317)</f>
        <v>0.19655891553701774</v>
      </c>
      <c r="F318" s="5">
        <v>756978650</v>
      </c>
      <c r="G318" s="5">
        <v>191478650</v>
      </c>
      <c r="H318" s="5">
        <f t="shared" ref="H318" si="307">G318*0.05</f>
        <v>9573932.5</v>
      </c>
    </row>
    <row r="319" spans="1:8" x14ac:dyDescent="0.25">
      <c r="A319" s="3" t="s">
        <v>38</v>
      </c>
      <c r="B319" s="3" t="s">
        <v>5</v>
      </c>
      <c r="C319" s="3" t="s">
        <v>48</v>
      </c>
      <c r="D319" s="5">
        <v>23191</v>
      </c>
      <c r="E319" s="5"/>
      <c r="F319" s="5">
        <v>7699434020</v>
      </c>
      <c r="G319" s="5"/>
    </row>
    <row r="320" spans="1:8" x14ac:dyDescent="0.25">
      <c r="A320" s="3" t="s">
        <v>38</v>
      </c>
      <c r="B320" s="3" t="s">
        <v>5</v>
      </c>
      <c r="C320" s="3" t="s">
        <v>49</v>
      </c>
      <c r="D320" s="5">
        <v>2489</v>
      </c>
      <c r="E320" s="6">
        <f t="shared" ref="E320" si="308">D320/(D320+D319)</f>
        <v>9.692367601246106E-2</v>
      </c>
      <c r="F320" s="5">
        <v>2468918260</v>
      </c>
      <c r="G320" s="5">
        <v>602168260</v>
      </c>
      <c r="H320" s="5">
        <f t="shared" ref="H320" si="309">G320*0.05</f>
        <v>30108413</v>
      </c>
    </row>
    <row r="321" spans="1:8" x14ac:dyDescent="0.25">
      <c r="A321" s="3" t="s">
        <v>38</v>
      </c>
      <c r="B321" s="3" t="s">
        <v>6</v>
      </c>
      <c r="C321" s="3" t="s">
        <v>48</v>
      </c>
      <c r="D321" s="5">
        <v>34513</v>
      </c>
      <c r="E321" s="5"/>
      <c r="F321" s="5">
        <v>7358756860</v>
      </c>
      <c r="G321" s="5"/>
    </row>
    <row r="322" spans="1:8" x14ac:dyDescent="0.25">
      <c r="A322" s="3" t="s">
        <v>38</v>
      </c>
      <c r="B322" s="3" t="s">
        <v>6</v>
      </c>
      <c r="C322" s="3" t="s">
        <v>49</v>
      </c>
      <c r="D322" s="5">
        <v>1748</v>
      </c>
      <c r="E322" s="6">
        <f t="shared" ref="E322" si="310">D322/(D322+D321)</f>
        <v>4.8206061608891092E-2</v>
      </c>
      <c r="F322" s="5">
        <v>1821430690</v>
      </c>
      <c r="G322" s="5">
        <v>510430690</v>
      </c>
      <c r="H322" s="5">
        <f t="shared" ref="H322" si="311">G322*0.05</f>
        <v>25521534.5</v>
      </c>
    </row>
    <row r="323" spans="1:8" x14ac:dyDescent="0.25">
      <c r="A323" s="3" t="s">
        <v>38</v>
      </c>
      <c r="B323" s="3" t="s">
        <v>7</v>
      </c>
      <c r="C323" s="3" t="s">
        <v>48</v>
      </c>
      <c r="D323" s="5">
        <v>13412</v>
      </c>
      <c r="E323" s="5"/>
      <c r="F323" s="5">
        <v>3240042120</v>
      </c>
      <c r="G323" s="5"/>
    </row>
    <row r="324" spans="1:8" x14ac:dyDescent="0.25">
      <c r="A324" s="3" t="s">
        <v>38</v>
      </c>
      <c r="B324" s="3" t="s">
        <v>7</v>
      </c>
      <c r="C324" s="3" t="s">
        <v>49</v>
      </c>
      <c r="D324" s="5">
        <v>739</v>
      </c>
      <c r="E324" s="6">
        <f t="shared" ref="E324" si="312">D324/(D324+D323)</f>
        <v>5.2222457776835561E-2</v>
      </c>
      <c r="F324" s="5">
        <v>679949380</v>
      </c>
      <c r="G324" s="5">
        <v>125699380</v>
      </c>
      <c r="H324" s="5">
        <f t="shared" ref="H324" si="313">G324*0.05</f>
        <v>6284969</v>
      </c>
    </row>
    <row r="325" spans="1:8" x14ac:dyDescent="0.25">
      <c r="A325" s="3" t="s">
        <v>38</v>
      </c>
      <c r="B325" s="3" t="s">
        <v>8</v>
      </c>
      <c r="C325" s="3" t="s">
        <v>48</v>
      </c>
      <c r="D325" s="5">
        <v>15959</v>
      </c>
      <c r="E325" s="5"/>
      <c r="F325" s="5">
        <v>1673667220</v>
      </c>
      <c r="G325" s="5"/>
    </row>
    <row r="326" spans="1:8" x14ac:dyDescent="0.25">
      <c r="A326" s="3" t="s">
        <v>38</v>
      </c>
      <c r="B326" s="3" t="s">
        <v>8</v>
      </c>
      <c r="C326" s="3" t="s">
        <v>49</v>
      </c>
      <c r="D326" s="5">
        <v>148</v>
      </c>
      <c r="E326" s="6">
        <f t="shared" ref="E326" si="314">D326/(D326+D325)</f>
        <v>9.1885515614329172E-3</v>
      </c>
      <c r="F326" s="5">
        <v>141863920</v>
      </c>
      <c r="G326" s="5">
        <v>30863920</v>
      </c>
      <c r="H326" s="5">
        <f t="shared" ref="H326" si="315">G326*0.05</f>
        <v>1543196</v>
      </c>
    </row>
    <row r="327" spans="1:8" x14ac:dyDescent="0.25">
      <c r="A327" s="3" t="s">
        <v>38</v>
      </c>
      <c r="B327" s="3" t="s">
        <v>9</v>
      </c>
      <c r="C327" s="3" t="s">
        <v>48</v>
      </c>
      <c r="D327" s="5">
        <v>5947</v>
      </c>
      <c r="E327" s="5"/>
      <c r="F327" s="5">
        <v>1769160400</v>
      </c>
      <c r="G327" s="5"/>
    </row>
    <row r="328" spans="1:8" x14ac:dyDescent="0.25">
      <c r="A328" s="3" t="s">
        <v>38</v>
      </c>
      <c r="B328" s="3" t="s">
        <v>9</v>
      </c>
      <c r="C328" s="3" t="s">
        <v>49</v>
      </c>
      <c r="D328" s="5">
        <v>2085</v>
      </c>
      <c r="E328" s="6">
        <f t="shared" ref="E328" si="316">D328/(D328+D327)</f>
        <v>0.2595866533864542</v>
      </c>
      <c r="F328" s="5">
        <v>2181190890</v>
      </c>
      <c r="G328" s="5">
        <v>617440890</v>
      </c>
      <c r="H328" s="5">
        <f t="shared" ref="H328" si="317">G328*0.05</f>
        <v>30872044.5</v>
      </c>
    </row>
    <row r="329" spans="1:8" x14ac:dyDescent="0.25">
      <c r="A329" s="3" t="s">
        <v>38</v>
      </c>
      <c r="B329" s="3" t="s">
        <v>10</v>
      </c>
      <c r="C329" s="3" t="s">
        <v>48</v>
      </c>
      <c r="D329" s="5">
        <v>3180</v>
      </c>
      <c r="E329" s="5"/>
      <c r="F329" s="5">
        <v>1149659660</v>
      </c>
      <c r="G329" s="5"/>
    </row>
    <row r="330" spans="1:8" x14ac:dyDescent="0.25">
      <c r="A330" s="3" t="s">
        <v>38</v>
      </c>
      <c r="B330" s="3" t="s">
        <v>10</v>
      </c>
      <c r="C330" s="3" t="s">
        <v>49</v>
      </c>
      <c r="D330" s="5">
        <v>1346</v>
      </c>
      <c r="E330" s="6">
        <f t="shared" ref="E330" si="318">D330/(D330+D329)</f>
        <v>0.29739284136102517</v>
      </c>
      <c r="F330" s="5">
        <v>1559648110</v>
      </c>
      <c r="G330" s="5">
        <v>550148110</v>
      </c>
      <c r="H330" s="5">
        <f t="shared" ref="H330" si="319">G330*0.05</f>
        <v>27507405.5</v>
      </c>
    </row>
    <row r="331" spans="1:8" x14ac:dyDescent="0.25">
      <c r="A331" s="3" t="s">
        <v>38</v>
      </c>
      <c r="B331" s="3" t="s">
        <v>11</v>
      </c>
      <c r="C331" s="3" t="s">
        <v>48</v>
      </c>
      <c r="D331" s="5">
        <v>17711</v>
      </c>
      <c r="E331" s="5"/>
      <c r="F331" s="5">
        <v>4023973670</v>
      </c>
      <c r="G331" s="5"/>
    </row>
    <row r="332" spans="1:8" x14ac:dyDescent="0.25">
      <c r="A332" s="3" t="s">
        <v>38</v>
      </c>
      <c r="B332" s="3" t="s">
        <v>11</v>
      </c>
      <c r="C332" s="3" t="s">
        <v>49</v>
      </c>
      <c r="D332" s="5">
        <v>4162</v>
      </c>
      <c r="E332" s="6">
        <f t="shared" ref="E332" si="320">D332/(D332+D331)</f>
        <v>0.19028025419466923</v>
      </c>
      <c r="F332" s="5">
        <v>4314308730</v>
      </c>
      <c r="G332" s="5">
        <v>1192808730</v>
      </c>
      <c r="H332" s="5">
        <f t="shared" ref="H332" si="321">G332*0.05</f>
        <v>59640436.5</v>
      </c>
    </row>
    <row r="333" spans="1:8" x14ac:dyDescent="0.25">
      <c r="A333" s="3" t="s">
        <v>38</v>
      </c>
      <c r="B333" s="3" t="s">
        <v>12</v>
      </c>
      <c r="C333" s="3" t="s">
        <v>48</v>
      </c>
      <c r="D333" s="5">
        <v>13864</v>
      </c>
      <c r="E333" s="5"/>
      <c r="F333" s="5">
        <v>2381846920</v>
      </c>
      <c r="G333" s="5"/>
    </row>
    <row r="334" spans="1:8" x14ac:dyDescent="0.25">
      <c r="A334" s="3" t="s">
        <v>38</v>
      </c>
      <c r="B334" s="3" t="s">
        <v>12</v>
      </c>
      <c r="C334" s="3" t="s">
        <v>49</v>
      </c>
      <c r="D334" s="5">
        <v>646</v>
      </c>
      <c r="E334" s="6">
        <f t="shared" ref="E334" si="322">D334/(D334+D333)</f>
        <v>4.4521019986216402E-2</v>
      </c>
      <c r="F334" s="5">
        <v>671832620</v>
      </c>
      <c r="G334" s="5">
        <v>187332620</v>
      </c>
      <c r="H334" s="5">
        <f t="shared" ref="H334" si="323">G334*0.05</f>
        <v>9366631</v>
      </c>
    </row>
    <row r="335" spans="1:8" x14ac:dyDescent="0.25">
      <c r="A335" s="3" t="s">
        <v>38</v>
      </c>
      <c r="B335" s="3" t="s">
        <v>13</v>
      </c>
      <c r="C335" s="3" t="s">
        <v>48</v>
      </c>
      <c r="D335" s="5">
        <v>78889</v>
      </c>
      <c r="E335" s="5"/>
      <c r="F335" s="5">
        <v>20887590270</v>
      </c>
      <c r="G335" s="5"/>
    </row>
    <row r="336" spans="1:8" x14ac:dyDescent="0.25">
      <c r="A336" s="3" t="s">
        <v>38</v>
      </c>
      <c r="B336" s="3" t="s">
        <v>13</v>
      </c>
      <c r="C336" s="3" t="s">
        <v>49</v>
      </c>
      <c r="D336" s="5">
        <v>2949</v>
      </c>
      <c r="E336" s="6">
        <f t="shared" ref="E336" si="324">D336/(D336+D335)</f>
        <v>3.6034604951245143E-2</v>
      </c>
      <c r="F336" s="5">
        <v>2610246840</v>
      </c>
      <c r="G336" s="5">
        <v>398496840</v>
      </c>
      <c r="H336" s="5">
        <f t="shared" ref="H336" si="325">G336*0.05</f>
        <v>19924842</v>
      </c>
    </row>
    <row r="337" spans="1:8" x14ac:dyDescent="0.25">
      <c r="A337" s="3" t="s">
        <v>38</v>
      </c>
      <c r="B337" s="3" t="s">
        <v>14</v>
      </c>
      <c r="C337" s="3" t="s">
        <v>48</v>
      </c>
      <c r="D337" s="5">
        <v>25400</v>
      </c>
      <c r="E337" s="5"/>
      <c r="F337" s="5">
        <v>4868205370</v>
      </c>
      <c r="G337" s="5"/>
    </row>
    <row r="338" spans="1:8" x14ac:dyDescent="0.25">
      <c r="A338" s="3" t="s">
        <v>38</v>
      </c>
      <c r="B338" s="3" t="s">
        <v>14</v>
      </c>
      <c r="C338" s="3" t="s">
        <v>49</v>
      </c>
      <c r="D338" s="5">
        <v>1685</v>
      </c>
      <c r="E338" s="6">
        <f t="shared" ref="E338" si="326">D338/(D338+D337)</f>
        <v>6.2211556211925423E-2</v>
      </c>
      <c r="F338" s="5">
        <v>1571037300</v>
      </c>
      <c r="G338" s="5">
        <v>307287300</v>
      </c>
      <c r="H338" s="5">
        <f t="shared" ref="H338" si="327">G338*0.05</f>
        <v>15364365</v>
      </c>
    </row>
    <row r="339" spans="1:8" x14ac:dyDescent="0.25">
      <c r="A339" s="3" t="s">
        <v>38</v>
      </c>
      <c r="B339" s="3" t="s">
        <v>41</v>
      </c>
      <c r="C339" s="3" t="s">
        <v>48</v>
      </c>
      <c r="D339" s="5">
        <v>38202</v>
      </c>
      <c r="E339" s="5"/>
      <c r="F339" s="5">
        <v>11587781680</v>
      </c>
      <c r="G339" s="5"/>
    </row>
    <row r="340" spans="1:8" x14ac:dyDescent="0.25">
      <c r="A340" s="3" t="s">
        <v>38</v>
      </c>
      <c r="B340" s="3" t="s">
        <v>41</v>
      </c>
      <c r="C340" s="3" t="s">
        <v>49</v>
      </c>
      <c r="D340" s="5">
        <v>3123</v>
      </c>
      <c r="E340" s="6">
        <f t="shared" ref="E340" si="328">D340/(D340+D339)</f>
        <v>7.5571687840290377E-2</v>
      </c>
      <c r="F340" s="5">
        <v>3293596550</v>
      </c>
      <c r="G340" s="5">
        <v>951346550</v>
      </c>
      <c r="H340" s="5">
        <f t="shared" ref="H340" si="329">G340*0.05</f>
        <v>47567327.5</v>
      </c>
    </row>
    <row r="341" spans="1:8" x14ac:dyDescent="0.25">
      <c r="A341" s="3" t="s">
        <v>38</v>
      </c>
      <c r="B341" s="3" t="s">
        <v>16</v>
      </c>
      <c r="C341" s="3" t="s">
        <v>48</v>
      </c>
      <c r="D341" s="5">
        <v>17301</v>
      </c>
      <c r="E341" s="5"/>
      <c r="F341" s="5">
        <v>2100667880</v>
      </c>
      <c r="G341" s="5"/>
    </row>
    <row r="342" spans="1:8" x14ac:dyDescent="0.25">
      <c r="A342" s="3" t="s">
        <v>38</v>
      </c>
      <c r="B342" s="3" t="s">
        <v>16</v>
      </c>
      <c r="C342" s="3" t="s">
        <v>49</v>
      </c>
      <c r="D342" s="5">
        <v>318</v>
      </c>
      <c r="E342" s="6">
        <f t="shared" ref="E342" si="330">D342/(D342+D341)</f>
        <v>1.8048697428911971E-2</v>
      </c>
      <c r="F342" s="5">
        <v>334724000</v>
      </c>
      <c r="G342" s="5">
        <v>96224000</v>
      </c>
      <c r="H342" s="5">
        <f t="shared" ref="H342" si="331">G342*0.05</f>
        <v>4811200</v>
      </c>
    </row>
    <row r="343" spans="1:8" x14ac:dyDescent="0.25">
      <c r="A343" s="3" t="s">
        <v>39</v>
      </c>
      <c r="B343" s="3" t="s">
        <v>17</v>
      </c>
      <c r="C343" s="3" t="s">
        <v>48</v>
      </c>
      <c r="D343" s="5">
        <v>612</v>
      </c>
      <c r="E343" s="5"/>
      <c r="F343" s="5">
        <v>23171590</v>
      </c>
      <c r="G343" s="5"/>
    </row>
    <row r="344" spans="1:8" x14ac:dyDescent="0.25">
      <c r="A344" s="3" t="s">
        <v>39</v>
      </c>
      <c r="B344" s="3" t="s">
        <v>17</v>
      </c>
      <c r="C344" s="3" t="s">
        <v>49</v>
      </c>
      <c r="D344" s="5">
        <v>11</v>
      </c>
      <c r="E344" s="6">
        <f t="shared" ref="E344" si="332">D344/(D344+D343)</f>
        <v>1.7656500802568219E-2</v>
      </c>
      <c r="F344" s="5">
        <v>14267120</v>
      </c>
      <c r="G344" s="5">
        <v>6017120</v>
      </c>
      <c r="H344" s="5">
        <f t="shared" ref="H344" si="333">G344*0.05</f>
        <v>300856</v>
      </c>
    </row>
    <row r="345" spans="1:8" x14ac:dyDescent="0.25">
      <c r="A345" s="3" t="s">
        <v>39</v>
      </c>
      <c r="B345" s="3" t="s">
        <v>0</v>
      </c>
      <c r="C345" s="3" t="s">
        <v>48</v>
      </c>
      <c r="D345" s="5">
        <v>5914</v>
      </c>
      <c r="E345" s="5"/>
      <c r="F345" s="5">
        <v>1008015320</v>
      </c>
      <c r="G345" s="5"/>
    </row>
    <row r="346" spans="1:8" x14ac:dyDescent="0.25">
      <c r="A346" s="3" t="s">
        <v>39</v>
      </c>
      <c r="B346" s="3" t="s">
        <v>0</v>
      </c>
      <c r="C346" s="3" t="s">
        <v>49</v>
      </c>
      <c r="D346" s="5">
        <v>357</v>
      </c>
      <c r="E346" s="6">
        <f t="shared" ref="E346" si="334">D346/(D346+D345)</f>
        <v>5.6928719502471692E-2</v>
      </c>
      <c r="F346" s="5">
        <v>346176820</v>
      </c>
      <c r="G346" s="5">
        <v>78426820</v>
      </c>
      <c r="H346" s="5">
        <f t="shared" ref="H346" si="335">G346*0.05</f>
        <v>3921341</v>
      </c>
    </row>
    <row r="347" spans="1:8" x14ac:dyDescent="0.25">
      <c r="A347" s="3" t="s">
        <v>39</v>
      </c>
      <c r="B347" s="3" t="s">
        <v>2</v>
      </c>
      <c r="C347" s="3" t="s">
        <v>48</v>
      </c>
      <c r="D347" s="5">
        <v>331</v>
      </c>
      <c r="E347" s="5"/>
      <c r="F347" s="5">
        <v>79336200</v>
      </c>
      <c r="G347" s="5"/>
    </row>
    <row r="348" spans="1:8" x14ac:dyDescent="0.25">
      <c r="A348" s="3" t="s">
        <v>39</v>
      </c>
      <c r="B348" s="3" t="s">
        <v>2</v>
      </c>
      <c r="C348" s="3" t="s">
        <v>49</v>
      </c>
      <c r="D348" s="5">
        <v>27</v>
      </c>
      <c r="E348" s="6">
        <f t="shared" ref="E348" si="336">D348/(D348+D347)</f>
        <v>7.5418994413407825E-2</v>
      </c>
      <c r="F348" s="5">
        <v>27716030</v>
      </c>
      <c r="G348" s="5">
        <v>7466030</v>
      </c>
      <c r="H348" s="5">
        <f t="shared" ref="H348" si="337">G348*0.05</f>
        <v>373301.5</v>
      </c>
    </row>
    <row r="349" spans="1:8" x14ac:dyDescent="0.25">
      <c r="A349" s="3" t="s">
        <v>39</v>
      </c>
      <c r="B349" s="3" t="s">
        <v>3</v>
      </c>
      <c r="C349" s="3" t="s">
        <v>48</v>
      </c>
      <c r="D349" s="5">
        <v>8665</v>
      </c>
      <c r="E349" s="5"/>
      <c r="F349" s="5">
        <v>2182880550</v>
      </c>
      <c r="G349" s="5"/>
    </row>
    <row r="350" spans="1:8" x14ac:dyDescent="0.25">
      <c r="A350" s="3" t="s">
        <v>39</v>
      </c>
      <c r="B350" s="3" t="s">
        <v>3</v>
      </c>
      <c r="C350" s="3" t="s">
        <v>49</v>
      </c>
      <c r="D350" s="5">
        <v>597</v>
      </c>
      <c r="E350" s="6">
        <f t="shared" ref="E350" si="338">D350/(D350+D349)</f>
        <v>6.4456920751457564E-2</v>
      </c>
      <c r="F350" s="5">
        <v>609120620</v>
      </c>
      <c r="G350" s="5">
        <v>161370620</v>
      </c>
      <c r="H350" s="5">
        <f t="shared" ref="H350" si="339">G350*0.05</f>
        <v>8068531</v>
      </c>
    </row>
    <row r="351" spans="1:8" x14ac:dyDescent="0.25">
      <c r="A351" s="3" t="s">
        <v>39</v>
      </c>
      <c r="B351" s="3" t="s">
        <v>4</v>
      </c>
      <c r="C351" s="3" t="s">
        <v>48</v>
      </c>
      <c r="D351" s="5" t="s">
        <v>77</v>
      </c>
      <c r="E351" s="5"/>
      <c r="F351" s="5" t="s">
        <v>77</v>
      </c>
      <c r="G351" s="5"/>
    </row>
    <row r="352" spans="1:8" x14ac:dyDescent="0.25">
      <c r="A352" s="3" t="s">
        <v>39</v>
      </c>
      <c r="B352" s="3" t="s">
        <v>4</v>
      </c>
      <c r="C352" s="3" t="s">
        <v>49</v>
      </c>
      <c r="D352" s="5" t="s">
        <v>77</v>
      </c>
      <c r="E352" s="6" t="s">
        <v>77</v>
      </c>
      <c r="F352" s="5" t="s">
        <v>77</v>
      </c>
      <c r="G352" s="5" t="s">
        <v>77</v>
      </c>
      <c r="H352" s="5" t="s">
        <v>77</v>
      </c>
    </row>
    <row r="353" spans="1:8" x14ac:dyDescent="0.25">
      <c r="A353" s="3" t="s">
        <v>39</v>
      </c>
      <c r="B353" s="3" t="s">
        <v>5</v>
      </c>
      <c r="C353" s="3" t="s">
        <v>48</v>
      </c>
      <c r="D353" s="5">
        <v>13631</v>
      </c>
      <c r="E353" s="5"/>
      <c r="F353" s="5">
        <v>3886880000</v>
      </c>
      <c r="G353" s="5"/>
    </row>
    <row r="354" spans="1:8" x14ac:dyDescent="0.25">
      <c r="A354" s="3" t="s">
        <v>39</v>
      </c>
      <c r="B354" s="3" t="s">
        <v>5</v>
      </c>
      <c r="C354" s="3" t="s">
        <v>49</v>
      </c>
      <c r="D354" s="5">
        <v>1424</v>
      </c>
      <c r="E354" s="6">
        <f t="shared" ref="E354" si="340">D354/(D354+D353)</f>
        <v>9.4586516107605448E-2</v>
      </c>
      <c r="F354" s="5">
        <v>1450123180</v>
      </c>
      <c r="G354" s="5">
        <v>382123180</v>
      </c>
      <c r="H354" s="5">
        <f t="shared" ref="H354" si="341">G354*0.05</f>
        <v>19106159</v>
      </c>
    </row>
    <row r="355" spans="1:8" x14ac:dyDescent="0.25">
      <c r="A355" s="3" t="s">
        <v>39</v>
      </c>
      <c r="B355" s="3" t="s">
        <v>6</v>
      </c>
      <c r="C355" s="3" t="s">
        <v>48</v>
      </c>
      <c r="D355" s="5">
        <v>16965</v>
      </c>
      <c r="E355" s="5"/>
      <c r="F355" s="5">
        <v>3339382820</v>
      </c>
      <c r="G355" s="5"/>
    </row>
    <row r="356" spans="1:8" x14ac:dyDescent="0.25">
      <c r="A356" s="3" t="s">
        <v>39</v>
      </c>
      <c r="B356" s="3" t="s">
        <v>6</v>
      </c>
      <c r="C356" s="3" t="s">
        <v>49</v>
      </c>
      <c r="D356" s="5">
        <v>764</v>
      </c>
      <c r="E356" s="6">
        <f t="shared" ref="E356" si="342">D356/(D356+D355)</f>
        <v>4.3093237069208638E-2</v>
      </c>
      <c r="F356" s="5">
        <v>774598140</v>
      </c>
      <c r="G356" s="5">
        <v>201598140</v>
      </c>
      <c r="H356" s="5">
        <f t="shared" ref="H356" si="343">G356*0.05</f>
        <v>10079907</v>
      </c>
    </row>
    <row r="357" spans="1:8" x14ac:dyDescent="0.25">
      <c r="A357" s="3" t="s">
        <v>39</v>
      </c>
      <c r="B357" s="3" t="s">
        <v>7</v>
      </c>
      <c r="C357" s="3" t="s">
        <v>48</v>
      </c>
      <c r="D357" s="5">
        <v>9395</v>
      </c>
      <c r="E357" s="5"/>
      <c r="F357" s="5">
        <v>2221979410</v>
      </c>
      <c r="G357" s="5"/>
    </row>
    <row r="358" spans="1:8" x14ac:dyDescent="0.25">
      <c r="A358" s="3" t="s">
        <v>39</v>
      </c>
      <c r="B358" s="3" t="s">
        <v>7</v>
      </c>
      <c r="C358" s="3" t="s">
        <v>49</v>
      </c>
      <c r="D358" s="5">
        <v>979</v>
      </c>
      <c r="E358" s="6">
        <f t="shared" ref="E358" si="344">D358/(D358+D357)</f>
        <v>9.4370541738962796E-2</v>
      </c>
      <c r="F358" s="5">
        <v>961433030</v>
      </c>
      <c r="G358" s="5">
        <v>227183030</v>
      </c>
      <c r="H358" s="5">
        <f t="shared" ref="H358" si="345">G358*0.05</f>
        <v>11359151.5</v>
      </c>
    </row>
    <row r="359" spans="1:8" x14ac:dyDescent="0.25">
      <c r="A359" s="3" t="s">
        <v>39</v>
      </c>
      <c r="B359" s="3" t="s">
        <v>8</v>
      </c>
      <c r="C359" s="3" t="s">
        <v>48</v>
      </c>
      <c r="D359" s="5">
        <v>8804</v>
      </c>
      <c r="E359" s="5"/>
      <c r="F359" s="5">
        <v>909914540</v>
      </c>
      <c r="G359" s="5"/>
    </row>
    <row r="360" spans="1:8" x14ac:dyDescent="0.25">
      <c r="A360" s="3" t="s">
        <v>39</v>
      </c>
      <c r="B360" s="3" t="s">
        <v>8</v>
      </c>
      <c r="C360" s="3" t="s">
        <v>49</v>
      </c>
      <c r="D360" s="5">
        <v>73</v>
      </c>
      <c r="E360" s="6">
        <f t="shared" ref="E360" si="346">D360/(D360+D359)</f>
        <v>8.2234989298186328E-3</v>
      </c>
      <c r="F360" s="5">
        <v>67983790</v>
      </c>
      <c r="G360" s="5">
        <v>13233790</v>
      </c>
      <c r="H360" s="5">
        <f t="shared" ref="H360" si="347">G360*0.05</f>
        <v>661689.5</v>
      </c>
    </row>
    <row r="361" spans="1:8" x14ac:dyDescent="0.25">
      <c r="A361" s="3" t="s">
        <v>39</v>
      </c>
      <c r="B361" s="3" t="s">
        <v>9</v>
      </c>
      <c r="C361" s="3" t="s">
        <v>48</v>
      </c>
      <c r="D361" s="5">
        <v>2773</v>
      </c>
      <c r="E361" s="5"/>
      <c r="F361" s="5">
        <v>605553490</v>
      </c>
      <c r="G361" s="5"/>
    </row>
    <row r="362" spans="1:8" x14ac:dyDescent="0.25">
      <c r="A362" s="3" t="s">
        <v>39</v>
      </c>
      <c r="B362" s="3" t="s">
        <v>9</v>
      </c>
      <c r="C362" s="3" t="s">
        <v>49</v>
      </c>
      <c r="D362" s="5">
        <v>449</v>
      </c>
      <c r="E362" s="6">
        <f t="shared" ref="E362" si="348">D362/(D362+D361)</f>
        <v>0.13935443823711979</v>
      </c>
      <c r="F362" s="5">
        <v>433397730</v>
      </c>
      <c r="G362" s="5">
        <v>96647730</v>
      </c>
      <c r="H362" s="5">
        <f t="shared" ref="H362" si="349">G362*0.05</f>
        <v>4832386.5</v>
      </c>
    </row>
    <row r="363" spans="1:8" x14ac:dyDescent="0.25">
      <c r="A363" s="3" t="s">
        <v>39</v>
      </c>
      <c r="B363" s="3" t="s">
        <v>10</v>
      </c>
      <c r="C363" s="3" t="s">
        <v>48</v>
      </c>
      <c r="D363" s="5" t="s">
        <v>77</v>
      </c>
      <c r="E363" s="5"/>
      <c r="F363" s="5" t="s">
        <v>77</v>
      </c>
      <c r="G363" s="5"/>
    </row>
    <row r="364" spans="1:8" x14ac:dyDescent="0.25">
      <c r="A364" s="3" t="s">
        <v>39</v>
      </c>
      <c r="B364" s="3" t="s">
        <v>10</v>
      </c>
      <c r="C364" s="3" t="s">
        <v>49</v>
      </c>
      <c r="D364" s="5" t="s">
        <v>77</v>
      </c>
      <c r="E364" s="6" t="s">
        <v>77</v>
      </c>
      <c r="F364" s="5" t="s">
        <v>77</v>
      </c>
      <c r="G364" s="5" t="s">
        <v>77</v>
      </c>
      <c r="H364" s="5" t="s">
        <v>77</v>
      </c>
    </row>
    <row r="365" spans="1:8" x14ac:dyDescent="0.25">
      <c r="A365" s="3" t="s">
        <v>39</v>
      </c>
      <c r="B365" s="3" t="s">
        <v>11</v>
      </c>
      <c r="C365" s="3" t="s">
        <v>48</v>
      </c>
      <c r="D365" s="5">
        <v>8180</v>
      </c>
      <c r="E365" s="5"/>
      <c r="F365" s="5">
        <v>1546935470</v>
      </c>
      <c r="G365" s="5"/>
    </row>
    <row r="366" spans="1:8" x14ac:dyDescent="0.25">
      <c r="A366" s="3" t="s">
        <v>39</v>
      </c>
      <c r="B366" s="3" t="s">
        <v>11</v>
      </c>
      <c r="C366" s="3" t="s">
        <v>49</v>
      </c>
      <c r="D366" s="5">
        <v>1103</v>
      </c>
      <c r="E366" s="6">
        <f t="shared" ref="E366" si="350">D366/(D366+D365)</f>
        <v>0.11881934719379511</v>
      </c>
      <c r="F366" s="5">
        <v>1162942030</v>
      </c>
      <c r="G366" s="5">
        <v>335692030</v>
      </c>
      <c r="H366" s="5">
        <f t="shared" ref="H366" si="351">G366*0.05</f>
        <v>16784601.5</v>
      </c>
    </row>
    <row r="367" spans="1:8" x14ac:dyDescent="0.25">
      <c r="A367" s="3" t="s">
        <v>39</v>
      </c>
      <c r="B367" s="3" t="s">
        <v>12</v>
      </c>
      <c r="C367" s="3" t="s">
        <v>48</v>
      </c>
      <c r="D367" s="5">
        <v>5540</v>
      </c>
      <c r="E367" s="5"/>
      <c r="F367" s="5">
        <v>1045066360</v>
      </c>
      <c r="G367" s="5"/>
    </row>
    <row r="368" spans="1:8" x14ac:dyDescent="0.25">
      <c r="A368" s="3" t="s">
        <v>39</v>
      </c>
      <c r="B368" s="3" t="s">
        <v>12</v>
      </c>
      <c r="C368" s="3" t="s">
        <v>49</v>
      </c>
      <c r="D368" s="5">
        <v>214</v>
      </c>
      <c r="E368" s="6">
        <f t="shared" ref="E368" si="352">D368/(D368+D367)</f>
        <v>3.7191518943343764E-2</v>
      </c>
      <c r="F368" s="5">
        <v>216346260</v>
      </c>
      <c r="G368" s="5">
        <v>55846260</v>
      </c>
      <c r="H368" s="5">
        <f t="shared" ref="H368" si="353">G368*0.05</f>
        <v>2792313</v>
      </c>
    </row>
    <row r="369" spans="1:8" x14ac:dyDescent="0.25">
      <c r="A369" s="3" t="s">
        <v>39</v>
      </c>
      <c r="B369" s="3" t="s">
        <v>13</v>
      </c>
      <c r="C369" s="3" t="s">
        <v>48</v>
      </c>
      <c r="D369" s="5" t="s">
        <v>77</v>
      </c>
      <c r="E369" s="5"/>
      <c r="F369" s="5" t="s">
        <v>77</v>
      </c>
      <c r="G369" s="5"/>
    </row>
    <row r="370" spans="1:8" x14ac:dyDescent="0.25">
      <c r="A370" s="3" t="s">
        <v>39</v>
      </c>
      <c r="B370" s="3" t="s">
        <v>13</v>
      </c>
      <c r="C370" s="3" t="s">
        <v>49</v>
      </c>
      <c r="D370" s="5" t="s">
        <v>77</v>
      </c>
      <c r="E370" s="6" t="s">
        <v>77</v>
      </c>
      <c r="F370" s="5" t="s">
        <v>77</v>
      </c>
      <c r="G370" s="5" t="s">
        <v>77</v>
      </c>
      <c r="H370" s="5" t="s">
        <v>77</v>
      </c>
    </row>
    <row r="371" spans="1:8" x14ac:dyDescent="0.25">
      <c r="A371" s="3" t="s">
        <v>39</v>
      </c>
      <c r="B371" s="3" t="s">
        <v>14</v>
      </c>
      <c r="C371" s="3" t="s">
        <v>48</v>
      </c>
      <c r="D371" s="5">
        <v>15431</v>
      </c>
      <c r="E371" s="5"/>
      <c r="F371" s="5">
        <v>3480267160</v>
      </c>
      <c r="G371" s="5"/>
    </row>
    <row r="372" spans="1:8" x14ac:dyDescent="0.25">
      <c r="A372" s="3" t="s">
        <v>39</v>
      </c>
      <c r="B372" s="3" t="s">
        <v>14</v>
      </c>
      <c r="C372" s="3" t="s">
        <v>49</v>
      </c>
      <c r="D372" s="5">
        <v>1056</v>
      </c>
      <c r="E372" s="6">
        <f t="shared" ref="E372" si="354">D372/(D372+D371)</f>
        <v>6.4050464001940921E-2</v>
      </c>
      <c r="F372" s="5">
        <v>926029780</v>
      </c>
      <c r="G372" s="5">
        <v>134029780</v>
      </c>
      <c r="H372" s="5">
        <f t="shared" ref="H372" si="355">G372*0.05</f>
        <v>6701489</v>
      </c>
    </row>
    <row r="373" spans="1:8" x14ac:dyDescent="0.25">
      <c r="A373" s="3" t="s">
        <v>39</v>
      </c>
      <c r="B373" s="3" t="s">
        <v>41</v>
      </c>
      <c r="C373" s="3" t="s">
        <v>48</v>
      </c>
      <c r="D373" s="5">
        <v>17741</v>
      </c>
      <c r="E373" s="5"/>
      <c r="F373" s="5">
        <v>5599739070</v>
      </c>
      <c r="G373" s="5"/>
    </row>
    <row r="374" spans="1:8" x14ac:dyDescent="0.25">
      <c r="A374" s="3" t="s">
        <v>39</v>
      </c>
      <c r="B374" s="3" t="s">
        <v>41</v>
      </c>
      <c r="C374" s="3" t="s">
        <v>49</v>
      </c>
      <c r="D374" s="5">
        <v>2602</v>
      </c>
      <c r="E374" s="6">
        <f t="shared" ref="E374" si="356">D374/(D374+D373)</f>
        <v>0.12790640515164922</v>
      </c>
      <c r="F374" s="5">
        <v>2851272670</v>
      </c>
      <c r="G374" s="5">
        <v>899772670</v>
      </c>
      <c r="H374" s="5">
        <f t="shared" ref="H374" si="357">G374*0.05</f>
        <v>44988633.5</v>
      </c>
    </row>
    <row r="375" spans="1:8" x14ac:dyDescent="0.25">
      <c r="A375" s="3" t="s">
        <v>39</v>
      </c>
      <c r="B375" s="3" t="s">
        <v>16</v>
      </c>
      <c r="C375" s="3" t="s">
        <v>48</v>
      </c>
      <c r="D375" s="5">
        <v>9400</v>
      </c>
      <c r="E375" s="5"/>
      <c r="F375" s="5">
        <v>1152332430</v>
      </c>
      <c r="G375" s="5"/>
    </row>
    <row r="376" spans="1:8" x14ac:dyDescent="0.25">
      <c r="A376" s="3" t="s">
        <v>39</v>
      </c>
      <c r="B376" s="3" t="s">
        <v>16</v>
      </c>
      <c r="C376" s="3" t="s">
        <v>49</v>
      </c>
      <c r="D376" s="5">
        <v>166</v>
      </c>
      <c r="E376" s="6">
        <f t="shared" ref="E376" si="358">D376/(D376+D375)</f>
        <v>1.7353125653355634E-2</v>
      </c>
      <c r="F376" s="5">
        <v>154641220</v>
      </c>
      <c r="G376" s="5">
        <v>30141220</v>
      </c>
      <c r="H376" s="5">
        <f t="shared" ref="H376" si="359">G376*0.05</f>
        <v>1507061</v>
      </c>
    </row>
    <row r="377" spans="1:8" x14ac:dyDescent="0.25">
      <c r="A377" s="3" t="s">
        <v>40</v>
      </c>
      <c r="B377" s="3" t="s">
        <v>17</v>
      </c>
      <c r="C377" s="3" t="s">
        <v>48</v>
      </c>
      <c r="D377" s="5">
        <v>485</v>
      </c>
      <c r="E377" s="5"/>
      <c r="F377" s="5">
        <v>57105100</v>
      </c>
      <c r="G377" s="5"/>
    </row>
    <row r="378" spans="1:8" x14ac:dyDescent="0.25">
      <c r="A378" s="3" t="s">
        <v>40</v>
      </c>
      <c r="B378" s="3" t="s">
        <v>17</v>
      </c>
      <c r="C378" s="3" t="s">
        <v>49</v>
      </c>
      <c r="D378" s="5">
        <v>27</v>
      </c>
      <c r="E378" s="6">
        <f t="shared" ref="E378" si="360">D378/(D378+D377)</f>
        <v>5.2734375E-2</v>
      </c>
      <c r="F378" s="5">
        <v>48929280</v>
      </c>
      <c r="G378" s="5">
        <v>28679280</v>
      </c>
      <c r="H378" s="5">
        <f t="shared" ref="H378" si="361">G378*0.05</f>
        <v>1433964</v>
      </c>
    </row>
    <row r="379" spans="1:8" x14ac:dyDescent="0.25">
      <c r="A379" s="3" t="s">
        <v>40</v>
      </c>
      <c r="B379" s="3" t="s">
        <v>0</v>
      </c>
      <c r="C379" s="3" t="s">
        <v>48</v>
      </c>
      <c r="D379" s="5">
        <v>88</v>
      </c>
      <c r="E379" s="5"/>
      <c r="F379" s="5">
        <v>6968470</v>
      </c>
      <c r="G379" s="5"/>
    </row>
    <row r="380" spans="1:8" x14ac:dyDescent="0.25">
      <c r="A380" s="3" t="s">
        <v>40</v>
      </c>
      <c r="B380" s="3" t="s">
        <v>2</v>
      </c>
      <c r="C380" s="3" t="s">
        <v>48</v>
      </c>
      <c r="D380" s="5">
        <v>333</v>
      </c>
      <c r="E380" s="6"/>
      <c r="F380" s="5">
        <v>105364840</v>
      </c>
      <c r="G380" s="5"/>
      <c r="H380" s="5"/>
    </row>
    <row r="381" spans="1:8" x14ac:dyDescent="0.25">
      <c r="A381" s="3" t="s">
        <v>40</v>
      </c>
      <c r="B381" s="3" t="s">
        <v>2</v>
      </c>
      <c r="C381" s="3" t="s">
        <v>49</v>
      </c>
      <c r="D381" s="5">
        <v>164</v>
      </c>
      <c r="E381" s="6">
        <f>D381/(D381+D380)</f>
        <v>0.32997987927565392</v>
      </c>
      <c r="F381" s="5">
        <v>238318530</v>
      </c>
      <c r="G381" s="5">
        <v>115318530</v>
      </c>
      <c r="H381" s="5">
        <f>G381*0.05</f>
        <v>5765926.5</v>
      </c>
    </row>
    <row r="382" spans="1:8" x14ac:dyDescent="0.25">
      <c r="A382" s="3" t="s">
        <v>40</v>
      </c>
      <c r="B382" s="3" t="s">
        <v>3</v>
      </c>
      <c r="C382" s="3" t="s">
        <v>48</v>
      </c>
      <c r="D382" s="5">
        <v>1488</v>
      </c>
      <c r="E382" s="6"/>
      <c r="F382" s="5">
        <v>217092150</v>
      </c>
      <c r="G382" s="5"/>
      <c r="H382" s="5"/>
    </row>
    <row r="383" spans="1:8" x14ac:dyDescent="0.25">
      <c r="A383" s="3" t="s">
        <v>40</v>
      </c>
      <c r="B383" s="3" t="s">
        <v>3</v>
      </c>
      <c r="C383" s="3" t="s">
        <v>49</v>
      </c>
      <c r="D383" s="5">
        <v>37</v>
      </c>
      <c r="E383" s="6">
        <f t="shared" ref="E383" si="362">D383/(D383+D382)</f>
        <v>2.4262295081967214E-2</v>
      </c>
      <c r="F383" s="5">
        <v>39660710</v>
      </c>
      <c r="G383" s="5">
        <v>11910710</v>
      </c>
      <c r="H383" s="5">
        <f t="shared" ref="H383" si="363">G383*0.05</f>
        <v>595535.5</v>
      </c>
    </row>
    <row r="384" spans="1:8" x14ac:dyDescent="0.25">
      <c r="A384" s="3" t="s">
        <v>40</v>
      </c>
      <c r="B384" s="3" t="s">
        <v>4</v>
      </c>
      <c r="C384" s="3" t="s">
        <v>48</v>
      </c>
      <c r="D384" s="5" t="s">
        <v>77</v>
      </c>
      <c r="E384" s="6"/>
      <c r="F384" s="5" t="s">
        <v>77</v>
      </c>
      <c r="G384" s="5"/>
      <c r="H384" s="5"/>
    </row>
    <row r="385" spans="1:8" x14ac:dyDescent="0.25">
      <c r="A385" s="3" t="s">
        <v>40</v>
      </c>
      <c r="B385" s="3" t="s">
        <v>4</v>
      </c>
      <c r="C385" s="3" t="s">
        <v>49</v>
      </c>
      <c r="D385" s="5" t="s">
        <v>77</v>
      </c>
      <c r="E385" s="6" t="s">
        <v>77</v>
      </c>
      <c r="F385" s="5" t="s">
        <v>77</v>
      </c>
      <c r="G385" s="5" t="s">
        <v>77</v>
      </c>
      <c r="H385" s="5" t="s">
        <v>77</v>
      </c>
    </row>
    <row r="386" spans="1:8" x14ac:dyDescent="0.25">
      <c r="A386" s="3" t="s">
        <v>40</v>
      </c>
      <c r="B386" s="3" t="s">
        <v>5</v>
      </c>
      <c r="C386" s="3" t="s">
        <v>48</v>
      </c>
      <c r="D386" s="5">
        <v>1888</v>
      </c>
      <c r="E386" s="6"/>
      <c r="F386" s="5">
        <v>361545500</v>
      </c>
      <c r="G386" s="5"/>
      <c r="H386" s="5"/>
    </row>
    <row r="387" spans="1:8" x14ac:dyDescent="0.25">
      <c r="A387" s="3" t="s">
        <v>40</v>
      </c>
      <c r="B387" s="3" t="s">
        <v>5</v>
      </c>
      <c r="C387" s="3" t="s">
        <v>49</v>
      </c>
      <c r="D387" s="5">
        <v>101</v>
      </c>
      <c r="E387" s="6">
        <f t="shared" ref="E387" si="364">D387/(D387+D386)</f>
        <v>5.077928607340372E-2</v>
      </c>
      <c r="F387" s="5">
        <v>104546810</v>
      </c>
      <c r="G387" s="5">
        <v>28796810</v>
      </c>
      <c r="H387" s="5">
        <f t="shared" ref="H387" si="365">G387*0.05</f>
        <v>1439840.5</v>
      </c>
    </row>
    <row r="388" spans="1:8" x14ac:dyDescent="0.25">
      <c r="A388" s="3" t="s">
        <v>40</v>
      </c>
      <c r="B388" s="3" t="s">
        <v>6</v>
      </c>
      <c r="C388" s="3" t="s">
        <v>48</v>
      </c>
      <c r="D388" s="5">
        <v>689</v>
      </c>
      <c r="E388" s="6"/>
      <c r="F388" s="5">
        <v>185841270</v>
      </c>
      <c r="G388" s="5"/>
      <c r="H388" s="5"/>
    </row>
    <row r="389" spans="1:8" x14ac:dyDescent="0.25">
      <c r="A389" s="3" t="s">
        <v>40</v>
      </c>
      <c r="B389" s="3" t="s">
        <v>6</v>
      </c>
      <c r="C389" s="3" t="s">
        <v>49</v>
      </c>
      <c r="D389" s="5">
        <v>191</v>
      </c>
      <c r="E389" s="6">
        <f t="shared" ref="E389" si="366">D389/(D389+D388)</f>
        <v>0.21704545454545454</v>
      </c>
      <c r="F389" s="5">
        <v>222005250</v>
      </c>
      <c r="G389" s="5">
        <v>78755250</v>
      </c>
      <c r="H389" s="5">
        <f t="shared" ref="H389" si="367">G389*0.05</f>
        <v>3937762.5</v>
      </c>
    </row>
    <row r="390" spans="1:8" x14ac:dyDescent="0.25">
      <c r="A390" s="3" t="s">
        <v>40</v>
      </c>
      <c r="B390" s="3" t="s">
        <v>7</v>
      </c>
      <c r="C390" s="3" t="s">
        <v>48</v>
      </c>
      <c r="D390" s="5">
        <v>459</v>
      </c>
      <c r="E390" s="6"/>
      <c r="F390" s="5">
        <v>74090010</v>
      </c>
      <c r="G390" s="5"/>
      <c r="H390" s="5"/>
    </row>
    <row r="391" spans="1:8" x14ac:dyDescent="0.25">
      <c r="A391" s="3" t="s">
        <v>40</v>
      </c>
      <c r="B391" s="3" t="s">
        <v>7</v>
      </c>
      <c r="C391" s="3" t="s">
        <v>49</v>
      </c>
      <c r="D391" s="5">
        <v>70</v>
      </c>
      <c r="E391" s="6">
        <f t="shared" ref="E391" si="368">D391/(D391+D390)</f>
        <v>0.1323251417769376</v>
      </c>
      <c r="F391" s="5">
        <v>76770430</v>
      </c>
      <c r="G391" s="5">
        <v>24270430</v>
      </c>
      <c r="H391" s="5">
        <f t="shared" ref="H391" si="369">G391*0.05</f>
        <v>1213521.5</v>
      </c>
    </row>
    <row r="392" spans="1:8" x14ac:dyDescent="0.25">
      <c r="A392" s="3" t="s">
        <v>40</v>
      </c>
      <c r="B392" s="3" t="s">
        <v>8</v>
      </c>
      <c r="C392" s="3" t="s">
        <v>48</v>
      </c>
      <c r="D392" s="5">
        <v>589</v>
      </c>
      <c r="E392" s="6"/>
      <c r="F392" s="5">
        <v>112186190</v>
      </c>
      <c r="G392" s="5"/>
      <c r="H392" s="5"/>
    </row>
    <row r="393" spans="1:8" x14ac:dyDescent="0.25">
      <c r="A393" s="3" t="s">
        <v>40</v>
      </c>
      <c r="B393" s="3" t="s">
        <v>8</v>
      </c>
      <c r="C393" s="3" t="s">
        <v>49</v>
      </c>
      <c r="D393" s="5">
        <v>29</v>
      </c>
      <c r="E393" s="6">
        <f t="shared" ref="E393" si="370">D393/(D393+D392)</f>
        <v>4.6925566343042069E-2</v>
      </c>
      <c r="F393" s="5">
        <v>27450070</v>
      </c>
      <c r="G393" s="5">
        <v>5700070</v>
      </c>
      <c r="H393" s="5">
        <f t="shared" ref="H393" si="371">G393*0.05</f>
        <v>285003.5</v>
      </c>
    </row>
    <row r="394" spans="1:8" x14ac:dyDescent="0.25">
      <c r="A394" s="3" t="s">
        <v>40</v>
      </c>
      <c r="B394" s="3" t="s">
        <v>9</v>
      </c>
      <c r="C394" s="3" t="s">
        <v>48</v>
      </c>
      <c r="D394" s="5">
        <v>291</v>
      </c>
      <c r="E394" s="6"/>
      <c r="F394" s="5">
        <v>110515070</v>
      </c>
      <c r="G394" s="5"/>
      <c r="H394" s="5"/>
    </row>
    <row r="395" spans="1:8" x14ac:dyDescent="0.25">
      <c r="A395" s="3" t="s">
        <v>40</v>
      </c>
      <c r="B395" s="3" t="s">
        <v>9</v>
      </c>
      <c r="C395" s="3" t="s">
        <v>49</v>
      </c>
      <c r="D395" s="5">
        <v>165</v>
      </c>
      <c r="E395" s="6">
        <f t="shared" ref="E395" si="372">D395/(D395+D394)</f>
        <v>0.36184210526315791</v>
      </c>
      <c r="F395" s="5">
        <v>207956800</v>
      </c>
      <c r="G395" s="5">
        <v>84206800</v>
      </c>
      <c r="H395" s="5">
        <f t="shared" ref="H395" si="373">G395*0.05</f>
        <v>4210340</v>
      </c>
    </row>
    <row r="396" spans="1:8" x14ac:dyDescent="0.25">
      <c r="A396" s="3" t="s">
        <v>40</v>
      </c>
      <c r="B396" s="3" t="s">
        <v>10</v>
      </c>
      <c r="C396" s="3" t="s">
        <v>48</v>
      </c>
      <c r="D396" s="5" t="s">
        <v>77</v>
      </c>
      <c r="E396" s="6"/>
      <c r="F396" s="5" t="s">
        <v>77</v>
      </c>
      <c r="G396" s="5"/>
      <c r="H396" s="5"/>
    </row>
    <row r="397" spans="1:8" x14ac:dyDescent="0.25">
      <c r="A397" s="3" t="s">
        <v>40</v>
      </c>
      <c r="B397" s="3" t="s">
        <v>10</v>
      </c>
      <c r="C397" s="3" t="s">
        <v>49</v>
      </c>
      <c r="D397" s="5" t="s">
        <v>77</v>
      </c>
      <c r="E397" s="6" t="s">
        <v>77</v>
      </c>
      <c r="F397" s="5" t="s">
        <v>77</v>
      </c>
      <c r="G397" s="5" t="s">
        <v>77</v>
      </c>
      <c r="H397" s="5" t="s">
        <v>77</v>
      </c>
    </row>
    <row r="398" spans="1:8" x14ac:dyDescent="0.25">
      <c r="A398" s="3" t="s">
        <v>40</v>
      </c>
      <c r="B398" s="3" t="s">
        <v>11</v>
      </c>
      <c r="C398" s="3" t="s">
        <v>48</v>
      </c>
      <c r="D398" s="5">
        <v>1025</v>
      </c>
      <c r="E398" s="6"/>
      <c r="F398" s="5">
        <v>190848850</v>
      </c>
      <c r="G398" s="5"/>
      <c r="H398" s="5"/>
    </row>
    <row r="399" spans="1:8" x14ac:dyDescent="0.25">
      <c r="A399" s="3" t="s">
        <v>40</v>
      </c>
      <c r="B399" s="3" t="s">
        <v>11</v>
      </c>
      <c r="C399" s="3" t="s">
        <v>49</v>
      </c>
      <c r="D399" s="5">
        <v>214</v>
      </c>
      <c r="E399" s="6">
        <f t="shared" ref="E399" si="374">D399/(D399+D398)</f>
        <v>0.17271993543179984</v>
      </c>
      <c r="F399" s="5">
        <v>313951780</v>
      </c>
      <c r="G399" s="5">
        <v>153451780</v>
      </c>
      <c r="H399" s="5">
        <f t="shared" ref="H399" si="375">G399*0.05</f>
        <v>7672589</v>
      </c>
    </row>
    <row r="400" spans="1:8" x14ac:dyDescent="0.25">
      <c r="A400" s="3" t="s">
        <v>40</v>
      </c>
      <c r="B400" s="3" t="s">
        <v>12</v>
      </c>
      <c r="C400" s="3" t="s">
        <v>48</v>
      </c>
      <c r="D400" s="5">
        <v>6804</v>
      </c>
      <c r="E400" s="6"/>
      <c r="F400" s="5">
        <v>1266164020</v>
      </c>
      <c r="G400" s="5"/>
      <c r="H400" s="5"/>
    </row>
    <row r="401" spans="1:8" x14ac:dyDescent="0.25">
      <c r="A401" s="3" t="s">
        <v>40</v>
      </c>
      <c r="B401" s="3" t="s">
        <v>12</v>
      </c>
      <c r="C401" s="3" t="s">
        <v>49</v>
      </c>
      <c r="D401" s="5">
        <v>254</v>
      </c>
      <c r="E401" s="6">
        <f t="shared" ref="E401" si="376">D401/(D401+D400)</f>
        <v>3.5987531878719184E-2</v>
      </c>
      <c r="F401" s="5">
        <v>333465640</v>
      </c>
      <c r="G401" s="5">
        <v>142965640</v>
      </c>
      <c r="H401" s="5">
        <f t="shared" ref="H401" si="377">G401*0.05</f>
        <v>7148282</v>
      </c>
    </row>
    <row r="402" spans="1:8" x14ac:dyDescent="0.25">
      <c r="A402" s="3" t="s">
        <v>40</v>
      </c>
      <c r="B402" s="3" t="s">
        <v>13</v>
      </c>
      <c r="C402" s="3" t="s">
        <v>48</v>
      </c>
      <c r="D402" s="5" t="s">
        <v>77</v>
      </c>
      <c r="E402" s="6"/>
      <c r="F402" s="5" t="s">
        <v>77</v>
      </c>
      <c r="G402" s="5"/>
      <c r="H402" s="5"/>
    </row>
    <row r="403" spans="1:8" x14ac:dyDescent="0.25">
      <c r="A403" s="3" t="s">
        <v>40</v>
      </c>
      <c r="B403" s="3" t="s">
        <v>13</v>
      </c>
      <c r="C403" s="3" t="s">
        <v>49</v>
      </c>
      <c r="D403" s="5" t="s">
        <v>77</v>
      </c>
      <c r="E403" s="6" t="s">
        <v>77</v>
      </c>
      <c r="F403" s="5" t="s">
        <v>77</v>
      </c>
      <c r="G403" s="5" t="s">
        <v>77</v>
      </c>
      <c r="H403" s="5" t="s">
        <v>77</v>
      </c>
    </row>
    <row r="404" spans="1:8" x14ac:dyDescent="0.25">
      <c r="A404" s="3" t="s">
        <v>40</v>
      </c>
      <c r="B404" s="3" t="s">
        <v>14</v>
      </c>
      <c r="C404" s="3" t="s">
        <v>48</v>
      </c>
      <c r="D404" s="5">
        <v>345</v>
      </c>
      <c r="E404" s="6"/>
      <c r="F404" s="5">
        <v>76345090</v>
      </c>
      <c r="G404" s="5"/>
      <c r="H404" s="5"/>
    </row>
    <row r="405" spans="1:8" x14ac:dyDescent="0.25">
      <c r="A405" s="3" t="s">
        <v>40</v>
      </c>
      <c r="B405" s="3" t="s">
        <v>14</v>
      </c>
      <c r="C405" s="3" t="s">
        <v>49</v>
      </c>
      <c r="D405" s="5">
        <v>36</v>
      </c>
      <c r="E405" s="6">
        <f t="shared" ref="E405" si="378">D405/(D405+D404)</f>
        <v>9.4488188976377951E-2</v>
      </c>
      <c r="F405" s="5">
        <v>33284260</v>
      </c>
      <c r="G405" s="5">
        <v>6284260</v>
      </c>
      <c r="H405" s="5">
        <f t="shared" ref="H405" si="379">G405*0.05</f>
        <v>314213</v>
      </c>
    </row>
    <row r="406" spans="1:8" x14ac:dyDescent="0.25">
      <c r="A406" s="3" t="s">
        <v>40</v>
      </c>
      <c r="B406" s="3" t="s">
        <v>41</v>
      </c>
      <c r="C406" s="3" t="s">
        <v>48</v>
      </c>
      <c r="D406" s="5">
        <v>443</v>
      </c>
      <c r="E406" s="6"/>
      <c r="F406" s="5">
        <v>92393520</v>
      </c>
      <c r="G406" s="5"/>
      <c r="H406" s="5"/>
    </row>
    <row r="407" spans="1:8" x14ac:dyDescent="0.25">
      <c r="A407" s="3" t="s">
        <v>40</v>
      </c>
      <c r="B407" s="3" t="s">
        <v>41</v>
      </c>
      <c r="C407" s="3" t="s">
        <v>49</v>
      </c>
      <c r="D407" s="5">
        <v>14</v>
      </c>
      <c r="E407" s="6">
        <f t="shared" ref="E407" si="380">D407/(D407+D406)</f>
        <v>3.0634573304157548E-2</v>
      </c>
      <c r="F407" s="5">
        <v>12589030</v>
      </c>
      <c r="G407" s="5">
        <v>2089030</v>
      </c>
      <c r="H407" s="5">
        <f t="shared" ref="H407" si="381">G407*0.05</f>
        <v>104451.5</v>
      </c>
    </row>
    <row r="408" spans="1:8" x14ac:dyDescent="0.25">
      <c r="A408" s="3" t="s">
        <v>40</v>
      </c>
      <c r="B408" s="3" t="s">
        <v>16</v>
      </c>
      <c r="C408" s="3" t="s">
        <v>48</v>
      </c>
      <c r="D408" s="5">
        <v>3387</v>
      </c>
      <c r="E408" s="6"/>
      <c r="F408" s="5">
        <v>257598680</v>
      </c>
      <c r="G408" s="5"/>
      <c r="H408" s="5"/>
    </row>
    <row r="409" spans="1:8" x14ac:dyDescent="0.25">
      <c r="A409" s="3" t="s">
        <v>40</v>
      </c>
      <c r="B409" s="3" t="s">
        <v>16</v>
      </c>
      <c r="C409" s="3" t="s">
        <v>49</v>
      </c>
      <c r="D409" s="5">
        <v>93</v>
      </c>
      <c r="E409" s="6">
        <f t="shared" ref="E409" si="382">D409/(D409+D408)</f>
        <v>2.6724137931034484E-2</v>
      </c>
      <c r="F409" s="5">
        <v>95888360</v>
      </c>
      <c r="G409" s="5">
        <v>26138360</v>
      </c>
      <c r="H409" s="5">
        <f t="shared" ref="H409" si="383">G409*0.05</f>
        <v>1306918</v>
      </c>
    </row>
    <row r="412" spans="1:8" x14ac:dyDescent="0.25">
      <c r="A412" s="3" t="s">
        <v>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3F352-3DB9-4B84-A78F-03206FD98023}">
  <dimension ref="A1:G28"/>
  <sheetViews>
    <sheetView zoomScale="90" zoomScaleNormal="90" workbookViewId="0">
      <selection activeCell="F40" sqref="F40"/>
    </sheetView>
  </sheetViews>
  <sheetFormatPr baseColWidth="10" defaultColWidth="11.42578125" defaultRowHeight="15" x14ac:dyDescent="0.25"/>
  <cols>
    <col min="1" max="1" width="15.85546875" style="3" bestFit="1" customWidth="1"/>
    <col min="2" max="2" width="17.140625" style="3" customWidth="1"/>
    <col min="3" max="3" width="17.42578125" style="3" bestFit="1" customWidth="1"/>
    <col min="4" max="4" width="22" style="3" bestFit="1" customWidth="1"/>
    <col min="5" max="5" width="23.85546875" style="3" customWidth="1"/>
    <col min="6" max="6" width="20.85546875" style="3" bestFit="1" customWidth="1"/>
    <col min="7" max="7" width="19.140625" style="3" customWidth="1"/>
    <col min="8" max="16384" width="11.42578125" style="3"/>
  </cols>
  <sheetData>
    <row r="1" spans="1:7" x14ac:dyDescent="0.25">
      <c r="A1" s="3" t="s">
        <v>88</v>
      </c>
    </row>
    <row r="2" spans="1:7" ht="65.25" customHeight="1" x14ac:dyDescent="0.25">
      <c r="A2" s="8" t="s">
        <v>57</v>
      </c>
      <c r="B2" s="8" t="s">
        <v>51</v>
      </c>
      <c r="C2" s="8" t="s">
        <v>84</v>
      </c>
      <c r="D2" s="8" t="s">
        <v>86</v>
      </c>
      <c r="E2" s="8" t="s">
        <v>59</v>
      </c>
      <c r="F2" s="8" t="s">
        <v>60</v>
      </c>
      <c r="G2" s="8" t="s">
        <v>76</v>
      </c>
    </row>
    <row r="3" spans="1:7" x14ac:dyDescent="0.25">
      <c r="A3" s="3" t="s">
        <v>42</v>
      </c>
      <c r="B3" s="3" t="s">
        <v>48</v>
      </c>
      <c r="C3" s="5">
        <v>733619</v>
      </c>
      <c r="D3" s="5"/>
      <c r="E3" s="5">
        <v>115880035060</v>
      </c>
      <c r="F3" s="5"/>
      <c r="G3" s="2"/>
    </row>
    <row r="4" spans="1:7" x14ac:dyDescent="0.25">
      <c r="A4" s="3" t="s">
        <v>42</v>
      </c>
      <c r="B4" s="3" t="s">
        <v>49</v>
      </c>
      <c r="C4" s="5">
        <v>45714</v>
      </c>
      <c r="D4" s="6">
        <f>C4/(C4+C3)</f>
        <v>5.8657852291639133E-2</v>
      </c>
      <c r="E4" s="5">
        <v>50974834550</v>
      </c>
      <c r="F4" s="5">
        <v>16689334550</v>
      </c>
      <c r="G4" s="5">
        <f>F4*0.05</f>
        <v>834466727.5</v>
      </c>
    </row>
    <row r="5" spans="1:7" x14ac:dyDescent="0.25">
      <c r="A5" s="3" t="s">
        <v>43</v>
      </c>
      <c r="B5" s="3" t="s">
        <v>48</v>
      </c>
      <c r="C5" s="5">
        <v>480751</v>
      </c>
      <c r="D5" s="5"/>
      <c r="E5" s="5">
        <v>102724465230</v>
      </c>
      <c r="F5" s="5"/>
      <c r="G5" s="2"/>
    </row>
    <row r="6" spans="1:7" x14ac:dyDescent="0.25">
      <c r="A6" s="3" t="s">
        <v>43</v>
      </c>
      <c r="B6" s="3" t="s">
        <v>49</v>
      </c>
      <c r="C6" s="5">
        <v>43069</v>
      </c>
      <c r="D6" s="6">
        <f t="shared" ref="D6" si="0">C6/(C6+C5)</f>
        <v>8.2220991943797492E-2</v>
      </c>
      <c r="E6" s="5">
        <v>47609560040</v>
      </c>
      <c r="F6" s="5">
        <v>15307810040</v>
      </c>
      <c r="G6" s="5">
        <f t="shared" ref="G6" si="1">F6*0.05</f>
        <v>765390502</v>
      </c>
    </row>
    <row r="7" spans="1:7" x14ac:dyDescent="0.25">
      <c r="A7" s="3" t="s">
        <v>45</v>
      </c>
      <c r="B7" s="3" t="s">
        <v>48</v>
      </c>
      <c r="C7" s="5">
        <v>611974</v>
      </c>
      <c r="D7" s="5"/>
      <c r="E7" s="5">
        <v>151362033600</v>
      </c>
      <c r="F7" s="5"/>
      <c r="G7" s="2"/>
    </row>
    <row r="8" spans="1:7" x14ac:dyDescent="0.25">
      <c r="A8" s="3" t="s">
        <v>45</v>
      </c>
      <c r="B8" s="3" t="s">
        <v>49</v>
      </c>
      <c r="C8" s="5">
        <v>77681</v>
      </c>
      <c r="D8" s="6">
        <f t="shared" ref="D8" si="2">C8/(C8+C7)</f>
        <v>0.11263747815936954</v>
      </c>
      <c r="E8" s="5">
        <v>85264855060</v>
      </c>
      <c r="F8" s="5">
        <v>27004105060</v>
      </c>
      <c r="G8" s="5">
        <f t="shared" ref="G8" si="3">F8*0.05</f>
        <v>1350205253</v>
      </c>
    </row>
    <row r="9" spans="1:7" x14ac:dyDescent="0.25">
      <c r="A9" s="3" t="s">
        <v>44</v>
      </c>
      <c r="B9" s="3" t="s">
        <v>48</v>
      </c>
      <c r="C9" s="5">
        <v>355231</v>
      </c>
      <c r="D9" s="5"/>
      <c r="E9" s="5">
        <v>97716883010</v>
      </c>
      <c r="F9" s="5"/>
      <c r="G9" s="2"/>
    </row>
    <row r="10" spans="1:7" x14ac:dyDescent="0.25">
      <c r="A10" s="3" t="s">
        <v>44</v>
      </c>
      <c r="B10" s="3" t="s">
        <v>49</v>
      </c>
      <c r="C10" s="5">
        <v>55839</v>
      </c>
      <c r="D10" s="6">
        <f t="shared" ref="D10" si="4">C10/(C10+C9)</f>
        <v>0.13583817841243584</v>
      </c>
      <c r="E10" s="5">
        <v>62363010960</v>
      </c>
      <c r="F10" s="5">
        <v>20483760960</v>
      </c>
      <c r="G10" s="5">
        <f t="shared" ref="G10" si="5">F10*0.05</f>
        <v>1024188048</v>
      </c>
    </row>
    <row r="11" spans="1:7" x14ac:dyDescent="0.25">
      <c r="A11" s="3" t="s">
        <v>46</v>
      </c>
      <c r="B11" s="3" t="s">
        <v>48</v>
      </c>
      <c r="C11" s="5">
        <v>1830620</v>
      </c>
      <c r="D11" s="5"/>
      <c r="E11" s="5">
        <v>531675239560</v>
      </c>
      <c r="F11" s="5"/>
      <c r="G11" s="2"/>
    </row>
    <row r="12" spans="1:7" x14ac:dyDescent="0.25">
      <c r="A12" s="3" t="s">
        <v>46</v>
      </c>
      <c r="B12" s="3" t="s">
        <v>49</v>
      </c>
      <c r="C12" s="5">
        <v>247804</v>
      </c>
      <c r="D12" s="6">
        <f t="shared" ref="D12" si="6">C12/(C12+C11)</f>
        <v>0.11922687574816303</v>
      </c>
      <c r="E12" s="5">
        <v>262157096590</v>
      </c>
      <c r="F12" s="5">
        <v>76304096590</v>
      </c>
      <c r="G12" s="5">
        <f t="shared" ref="G12" si="7">F12*0.05</f>
        <v>3815204829.5</v>
      </c>
    </row>
    <row r="13" spans="1:7" x14ac:dyDescent="0.25">
      <c r="C13" s="5"/>
      <c r="D13" s="5"/>
      <c r="E13" s="5"/>
      <c r="F13" s="5"/>
    </row>
    <row r="14" spans="1:7" x14ac:dyDescent="0.25">
      <c r="A14" s="3" t="s">
        <v>58</v>
      </c>
    </row>
    <row r="17" spans="1:5" x14ac:dyDescent="0.25">
      <c r="A17" s="3" t="s">
        <v>47</v>
      </c>
    </row>
    <row r="19" spans="1:5" x14ac:dyDescent="0.25">
      <c r="C19" s="5"/>
      <c r="D19" s="5"/>
      <c r="E19" s="5"/>
    </row>
    <row r="20" spans="1:5" x14ac:dyDescent="0.25">
      <c r="C20" s="5"/>
      <c r="D20" s="5"/>
      <c r="E20" s="5"/>
    </row>
    <row r="21" spans="1:5" x14ac:dyDescent="0.25">
      <c r="C21" s="5"/>
      <c r="D21" s="5"/>
      <c r="E21" s="5"/>
    </row>
    <row r="22" spans="1:5" x14ac:dyDescent="0.25">
      <c r="C22" s="5"/>
      <c r="D22" s="5"/>
      <c r="E22" s="5"/>
    </row>
    <row r="23" spans="1:5" x14ac:dyDescent="0.25">
      <c r="C23" s="5"/>
      <c r="D23" s="5"/>
      <c r="E23" s="5"/>
    </row>
    <row r="24" spans="1:5" x14ac:dyDescent="0.25">
      <c r="C24" s="5"/>
      <c r="D24" s="5"/>
      <c r="E24" s="5"/>
    </row>
    <row r="25" spans="1:5" x14ac:dyDescent="0.25">
      <c r="C25" s="5"/>
      <c r="D25" s="5"/>
      <c r="E25" s="5"/>
    </row>
    <row r="26" spans="1:5" x14ac:dyDescent="0.25">
      <c r="C26" s="5"/>
      <c r="D26" s="5"/>
      <c r="E26" s="5"/>
    </row>
    <row r="27" spans="1:5" x14ac:dyDescent="0.25">
      <c r="C27" s="5"/>
      <c r="D27" s="5"/>
      <c r="E27" s="5"/>
    </row>
    <row r="28" spans="1:5" x14ac:dyDescent="0.25">
      <c r="C28" s="5"/>
      <c r="D28" s="5"/>
      <c r="E28" s="5"/>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B380-8713-490C-B616-B5547A299328}">
  <dimension ref="A1:N127"/>
  <sheetViews>
    <sheetView zoomScale="90" zoomScaleNormal="90" workbookViewId="0">
      <selection activeCell="I39" sqref="I39"/>
    </sheetView>
  </sheetViews>
  <sheetFormatPr baseColWidth="10" defaultColWidth="11.42578125" defaultRowHeight="15" x14ac:dyDescent="0.25"/>
  <cols>
    <col min="1" max="1" width="40.85546875" style="3" customWidth="1"/>
    <col min="2" max="2" width="11.42578125" style="3"/>
    <col min="3" max="3" width="14.42578125" style="3" customWidth="1"/>
    <col min="4" max="4" width="11.5703125" style="3" bestFit="1" customWidth="1"/>
    <col min="5" max="5" width="17.140625" style="3" customWidth="1"/>
    <col min="6" max="6" width="18.42578125" style="3" bestFit="1" customWidth="1"/>
    <col min="7" max="7" width="17.42578125" style="3" bestFit="1" customWidth="1"/>
    <col min="8" max="8" width="15.28515625" style="2" customWidth="1"/>
    <col min="9" max="11" width="11.42578125" style="3"/>
    <col min="12" max="12" width="11.5703125" style="3" bestFit="1" customWidth="1"/>
    <col min="13" max="13" width="18.42578125" style="3" bestFit="1" customWidth="1"/>
    <col min="14" max="14" width="17.42578125" style="3" bestFit="1" customWidth="1"/>
    <col min="15" max="16384" width="11.42578125" style="3"/>
  </cols>
  <sheetData>
    <row r="1" spans="1:14" x14ac:dyDescent="0.25">
      <c r="A1" s="3" t="s">
        <v>96</v>
      </c>
      <c r="H1" s="3"/>
    </row>
    <row r="2" spans="1:14" ht="76.5" customHeight="1" x14ac:dyDescent="0.25">
      <c r="A2" s="8" t="s">
        <v>54</v>
      </c>
      <c r="B2" s="8" t="s">
        <v>57</v>
      </c>
      <c r="C2" s="8" t="s">
        <v>51</v>
      </c>
      <c r="D2" s="8" t="s">
        <v>84</v>
      </c>
      <c r="E2" s="8" t="s">
        <v>89</v>
      </c>
      <c r="F2" s="8" t="s">
        <v>59</v>
      </c>
      <c r="G2" s="8" t="s">
        <v>60</v>
      </c>
      <c r="H2" s="8" t="s">
        <v>76</v>
      </c>
    </row>
    <row r="3" spans="1:14" x14ac:dyDescent="0.25">
      <c r="A3" s="3" t="s">
        <v>29</v>
      </c>
      <c r="B3" s="3" t="s">
        <v>42</v>
      </c>
      <c r="C3" s="3" t="s">
        <v>48</v>
      </c>
      <c r="D3" s="5">
        <v>116644</v>
      </c>
      <c r="E3" s="5"/>
      <c r="F3" s="5">
        <v>17664941610</v>
      </c>
      <c r="G3" s="5"/>
      <c r="L3" s="5"/>
      <c r="M3" s="5"/>
      <c r="N3" s="5"/>
    </row>
    <row r="4" spans="1:14" x14ac:dyDescent="0.25">
      <c r="A4" s="3" t="s">
        <v>29</v>
      </c>
      <c r="B4" s="3" t="s">
        <v>42</v>
      </c>
      <c r="C4" s="3" t="s">
        <v>49</v>
      </c>
      <c r="D4" s="5">
        <v>10809</v>
      </c>
      <c r="E4" s="6">
        <f>D4/(D4+D3)</f>
        <v>8.4807733046691716E-2</v>
      </c>
      <c r="F4" s="5">
        <v>13587376760</v>
      </c>
      <c r="G4" s="5">
        <v>5480626760</v>
      </c>
      <c r="H4" s="5">
        <f>G4*0.05</f>
        <v>274031338</v>
      </c>
      <c r="L4" s="5"/>
      <c r="M4" s="5"/>
      <c r="N4" s="5"/>
    </row>
    <row r="5" spans="1:14" x14ac:dyDescent="0.25">
      <c r="A5" s="3" t="s">
        <v>29</v>
      </c>
      <c r="B5" s="3" t="s">
        <v>43</v>
      </c>
      <c r="C5" s="3" t="s">
        <v>48</v>
      </c>
      <c r="D5" s="5">
        <v>77084</v>
      </c>
      <c r="E5" s="5"/>
      <c r="F5" s="5">
        <v>15739601870</v>
      </c>
      <c r="G5" s="5"/>
      <c r="L5" s="5"/>
      <c r="M5" s="5"/>
      <c r="N5" s="5"/>
    </row>
    <row r="6" spans="1:14" x14ac:dyDescent="0.25">
      <c r="A6" s="3" t="s">
        <v>29</v>
      </c>
      <c r="B6" s="3" t="s">
        <v>43</v>
      </c>
      <c r="C6" s="3" t="s">
        <v>49</v>
      </c>
      <c r="D6" s="5">
        <v>12518</v>
      </c>
      <c r="E6" s="6">
        <f t="shared" ref="E6" si="0">D6/(D6+D5)</f>
        <v>0.13970670297538001</v>
      </c>
      <c r="F6" s="5">
        <v>15619681700</v>
      </c>
      <c r="G6" s="5">
        <v>6231181700</v>
      </c>
      <c r="H6" s="5">
        <f t="shared" ref="H6" si="1">G6*0.05</f>
        <v>311559085</v>
      </c>
      <c r="L6" s="5"/>
      <c r="M6" s="5"/>
      <c r="N6" s="5"/>
    </row>
    <row r="7" spans="1:14" x14ac:dyDescent="0.25">
      <c r="A7" s="3" t="s">
        <v>29</v>
      </c>
      <c r="B7" s="3" t="s">
        <v>45</v>
      </c>
      <c r="C7" s="3" t="s">
        <v>48</v>
      </c>
      <c r="D7" s="5">
        <v>121157</v>
      </c>
      <c r="E7" s="5"/>
      <c r="F7" s="5">
        <v>27485861660</v>
      </c>
      <c r="G7" s="5"/>
      <c r="L7" s="5"/>
      <c r="M7" s="5"/>
      <c r="N7" s="5"/>
    </row>
    <row r="8" spans="1:14" x14ac:dyDescent="0.25">
      <c r="A8" s="3" t="s">
        <v>29</v>
      </c>
      <c r="B8" s="3" t="s">
        <v>45</v>
      </c>
      <c r="C8" s="3" t="s">
        <v>49</v>
      </c>
      <c r="D8" s="5">
        <v>24168</v>
      </c>
      <c r="E8" s="6">
        <f t="shared" ref="E8" si="2">D8/(D8+D7)</f>
        <v>0.16630311371064854</v>
      </c>
      <c r="F8" s="5">
        <v>28739017850</v>
      </c>
      <c r="G8" s="5">
        <v>10613017850</v>
      </c>
      <c r="H8" s="5">
        <f t="shared" ref="H8" si="3">G8*0.05</f>
        <v>530650892.5</v>
      </c>
      <c r="L8" s="5"/>
      <c r="M8" s="5"/>
      <c r="N8" s="5"/>
    </row>
    <row r="9" spans="1:14" x14ac:dyDescent="0.25">
      <c r="A9" s="3" t="s">
        <v>29</v>
      </c>
      <c r="B9" s="3" t="s">
        <v>44</v>
      </c>
      <c r="C9" s="3" t="s">
        <v>48</v>
      </c>
      <c r="D9" s="5">
        <v>93880</v>
      </c>
      <c r="E9" s="5"/>
      <c r="F9" s="5">
        <v>23249468020</v>
      </c>
      <c r="G9" s="5"/>
      <c r="L9" s="5"/>
      <c r="M9" s="5"/>
      <c r="N9" s="5"/>
    </row>
    <row r="10" spans="1:14" x14ac:dyDescent="0.25">
      <c r="A10" s="3" t="s">
        <v>29</v>
      </c>
      <c r="B10" s="3" t="s">
        <v>44</v>
      </c>
      <c r="C10" s="3" t="s">
        <v>49</v>
      </c>
      <c r="D10" s="5">
        <v>19178</v>
      </c>
      <c r="E10" s="6">
        <f t="shared" ref="E10" si="4">D10/(D10+D9)</f>
        <v>0.16962974756319765</v>
      </c>
      <c r="F10" s="5">
        <v>22442805170</v>
      </c>
      <c r="G10" s="5">
        <v>8059305170</v>
      </c>
      <c r="H10" s="5">
        <f t="shared" ref="H10" si="5">G10*0.05</f>
        <v>402965258.5</v>
      </c>
      <c r="L10" s="5"/>
      <c r="M10" s="5"/>
      <c r="N10" s="5"/>
    </row>
    <row r="11" spans="1:14" x14ac:dyDescent="0.25">
      <c r="A11" s="3" t="s">
        <v>29</v>
      </c>
      <c r="B11" s="3" t="s">
        <v>46</v>
      </c>
      <c r="C11" s="3" t="s">
        <v>48</v>
      </c>
      <c r="D11" s="5">
        <v>585240</v>
      </c>
      <c r="E11" s="5"/>
      <c r="F11" s="5">
        <v>169072757520</v>
      </c>
      <c r="G11" s="5"/>
      <c r="L11" s="5"/>
      <c r="M11" s="5"/>
      <c r="N11" s="5"/>
    </row>
    <row r="12" spans="1:14" x14ac:dyDescent="0.25">
      <c r="A12" s="3" t="s">
        <v>29</v>
      </c>
      <c r="B12" s="3" t="s">
        <v>46</v>
      </c>
      <c r="C12" s="3" t="s">
        <v>49</v>
      </c>
      <c r="D12" s="5">
        <v>99543</v>
      </c>
      <c r="E12" s="6">
        <f>D12/(D12+D11)</f>
        <v>0.14536429788706787</v>
      </c>
      <c r="F12" s="5">
        <v>103398565860</v>
      </c>
      <c r="G12" s="5">
        <v>28741315860</v>
      </c>
      <c r="H12" s="5">
        <f t="shared" ref="H12" si="6">G12*0.05</f>
        <v>1437065793</v>
      </c>
      <c r="L12" s="5"/>
      <c r="M12" s="5"/>
      <c r="N12" s="5"/>
    </row>
    <row r="13" spans="1:14" x14ac:dyDescent="0.25">
      <c r="A13" s="3" t="s">
        <v>30</v>
      </c>
      <c r="B13" s="3" t="s">
        <v>42</v>
      </c>
      <c r="C13" s="3" t="s">
        <v>48</v>
      </c>
      <c r="D13" s="5">
        <v>51760</v>
      </c>
      <c r="E13" s="5"/>
      <c r="F13" s="5">
        <v>8840001470</v>
      </c>
      <c r="G13" s="5"/>
      <c r="L13" s="5"/>
      <c r="M13" s="5"/>
      <c r="N13" s="5"/>
    </row>
    <row r="14" spans="1:14" x14ac:dyDescent="0.25">
      <c r="A14" s="3" t="s">
        <v>30</v>
      </c>
      <c r="B14" s="3" t="s">
        <v>42</v>
      </c>
      <c r="C14" s="3" t="s">
        <v>49</v>
      </c>
      <c r="D14" s="5">
        <v>4014</v>
      </c>
      <c r="E14" s="6">
        <f t="shared" ref="E14" si="7">D14/(D14+D13)</f>
        <v>7.1969017821924192E-2</v>
      </c>
      <c r="F14" s="5">
        <v>4334774110</v>
      </c>
      <c r="G14" s="5">
        <v>1324274110</v>
      </c>
      <c r="H14" s="5">
        <f t="shared" ref="H14" si="8">G14*0.05</f>
        <v>66213705.5</v>
      </c>
      <c r="L14" s="5"/>
      <c r="M14" s="5"/>
      <c r="N14" s="5"/>
    </row>
    <row r="15" spans="1:14" x14ac:dyDescent="0.25">
      <c r="A15" s="3" t="s">
        <v>30</v>
      </c>
      <c r="B15" s="3" t="s">
        <v>43</v>
      </c>
      <c r="C15" s="3" t="s">
        <v>48</v>
      </c>
      <c r="D15" s="5">
        <v>39310</v>
      </c>
      <c r="E15" s="5"/>
      <c r="F15" s="5">
        <v>8614023340</v>
      </c>
      <c r="G15" s="5"/>
      <c r="L15" s="5"/>
      <c r="M15" s="5"/>
      <c r="N15" s="5"/>
    </row>
    <row r="16" spans="1:14" x14ac:dyDescent="0.25">
      <c r="A16" s="3" t="s">
        <v>30</v>
      </c>
      <c r="B16" s="3" t="s">
        <v>43</v>
      </c>
      <c r="C16" s="3" t="s">
        <v>49</v>
      </c>
      <c r="D16" s="5">
        <v>3658</v>
      </c>
      <c r="E16" s="6">
        <f t="shared" ref="E16" si="9">D16/(D16+D15)</f>
        <v>8.5133122323589647E-2</v>
      </c>
      <c r="F16" s="5">
        <v>3903171470</v>
      </c>
      <c r="G16" s="5">
        <v>1159671470</v>
      </c>
      <c r="H16" s="5">
        <f t="shared" ref="H16" si="10">G16*0.05</f>
        <v>57983573.5</v>
      </c>
      <c r="L16" s="5"/>
      <c r="M16" s="5"/>
      <c r="N16" s="5"/>
    </row>
    <row r="17" spans="1:14" x14ac:dyDescent="0.25">
      <c r="A17" s="3" t="s">
        <v>30</v>
      </c>
      <c r="B17" s="3" t="s">
        <v>45</v>
      </c>
      <c r="C17" s="3" t="s">
        <v>48</v>
      </c>
      <c r="D17" s="5">
        <v>53395</v>
      </c>
      <c r="E17" s="5"/>
      <c r="F17" s="5">
        <v>13905158420</v>
      </c>
      <c r="G17" s="5"/>
      <c r="L17" s="5"/>
      <c r="M17" s="5"/>
      <c r="N17" s="5"/>
    </row>
    <row r="18" spans="1:14" x14ac:dyDescent="0.25">
      <c r="A18" s="3" t="s">
        <v>30</v>
      </c>
      <c r="B18" s="3" t="s">
        <v>45</v>
      </c>
      <c r="C18" s="3" t="s">
        <v>49</v>
      </c>
      <c r="D18" s="5">
        <v>7906</v>
      </c>
      <c r="E18" s="6">
        <f t="shared" ref="E18" si="11">D18/(D18+D17)</f>
        <v>0.12897016361886429</v>
      </c>
      <c r="F18" s="5">
        <v>9001271480</v>
      </c>
      <c r="G18" s="5">
        <v>3071771480</v>
      </c>
      <c r="H18" s="5">
        <f t="shared" ref="H18" si="12">G18*0.05</f>
        <v>153588574</v>
      </c>
      <c r="L18" s="5"/>
      <c r="M18" s="5"/>
      <c r="N18" s="5"/>
    </row>
    <row r="19" spans="1:14" x14ac:dyDescent="0.25">
      <c r="A19" s="3" t="s">
        <v>30</v>
      </c>
      <c r="B19" s="3" t="s">
        <v>44</v>
      </c>
      <c r="C19" s="3" t="s">
        <v>48</v>
      </c>
      <c r="D19" s="5">
        <v>32872</v>
      </c>
      <c r="E19" s="5"/>
      <c r="F19" s="5">
        <v>9041688020</v>
      </c>
      <c r="G19" s="5"/>
      <c r="L19" s="5"/>
      <c r="M19" s="5"/>
      <c r="N19" s="5"/>
    </row>
    <row r="20" spans="1:14" x14ac:dyDescent="0.25">
      <c r="A20" s="3" t="s">
        <v>30</v>
      </c>
      <c r="B20" s="3" t="s">
        <v>44</v>
      </c>
      <c r="C20" s="3" t="s">
        <v>49</v>
      </c>
      <c r="D20" s="5">
        <v>6671</v>
      </c>
      <c r="E20" s="6">
        <f t="shared" ref="E20" si="13">D20/(D20+D19)</f>
        <v>0.16870242520800141</v>
      </c>
      <c r="F20" s="5">
        <v>8723718180</v>
      </c>
      <c r="G20" s="5">
        <v>3720468180</v>
      </c>
      <c r="H20" s="5">
        <f t="shared" ref="H20" si="14">G20*0.05</f>
        <v>186023409</v>
      </c>
      <c r="L20" s="5"/>
      <c r="M20" s="5"/>
      <c r="N20" s="5"/>
    </row>
    <row r="21" spans="1:14" x14ac:dyDescent="0.25">
      <c r="A21" s="3" t="s">
        <v>30</v>
      </c>
      <c r="B21" s="3" t="s">
        <v>46</v>
      </c>
      <c r="C21" s="3" t="s">
        <v>48</v>
      </c>
      <c r="D21" s="5">
        <v>133101</v>
      </c>
      <c r="E21" s="5"/>
      <c r="F21" s="5">
        <v>40043318830</v>
      </c>
      <c r="G21" s="5"/>
      <c r="L21" s="5"/>
      <c r="M21" s="5"/>
      <c r="N21" s="5"/>
    </row>
    <row r="22" spans="1:14" x14ac:dyDescent="0.25">
      <c r="A22" s="3" t="s">
        <v>30</v>
      </c>
      <c r="B22" s="3" t="s">
        <v>46</v>
      </c>
      <c r="C22" s="3" t="s">
        <v>49</v>
      </c>
      <c r="D22" s="5">
        <v>44770</v>
      </c>
      <c r="E22" s="6">
        <f t="shared" ref="E22" si="15">D22/(D22+D21)</f>
        <v>0.25169926519781188</v>
      </c>
      <c r="F22" s="5">
        <v>52966982500</v>
      </c>
      <c r="G22" s="5">
        <v>19389482500</v>
      </c>
      <c r="H22" s="5">
        <f t="shared" ref="H22" si="16">G22*0.05</f>
        <v>969474125</v>
      </c>
      <c r="L22" s="5"/>
      <c r="M22" s="5"/>
      <c r="N22" s="5"/>
    </row>
    <row r="23" spans="1:14" x14ac:dyDescent="0.25">
      <c r="A23" s="3" t="s">
        <v>31</v>
      </c>
      <c r="B23" s="3" t="s">
        <v>42</v>
      </c>
      <c r="C23" s="3" t="s">
        <v>48</v>
      </c>
      <c r="D23" s="5">
        <v>34938</v>
      </c>
      <c r="E23" s="5"/>
      <c r="F23" s="5">
        <v>5474788570</v>
      </c>
      <c r="G23" s="5"/>
      <c r="L23" s="5"/>
      <c r="M23" s="5"/>
      <c r="N23" s="5"/>
    </row>
    <row r="24" spans="1:14" x14ac:dyDescent="0.25">
      <c r="A24" s="3" t="s">
        <v>31</v>
      </c>
      <c r="B24" s="3" t="s">
        <v>42</v>
      </c>
      <c r="C24" s="3" t="s">
        <v>49</v>
      </c>
      <c r="D24" s="5">
        <v>1867</v>
      </c>
      <c r="E24" s="6">
        <f t="shared" ref="E24" si="17">D24/(D24+D23)</f>
        <v>5.0726803423447903E-2</v>
      </c>
      <c r="F24" s="5">
        <v>1948188310</v>
      </c>
      <c r="G24" s="5">
        <v>547938310</v>
      </c>
      <c r="H24" s="5">
        <f t="shared" ref="H24" si="18">G24*0.05</f>
        <v>27396915.5</v>
      </c>
      <c r="L24" s="5"/>
      <c r="M24" s="5"/>
      <c r="N24" s="5"/>
    </row>
    <row r="25" spans="1:14" x14ac:dyDescent="0.25">
      <c r="A25" s="3" t="s">
        <v>31</v>
      </c>
      <c r="B25" s="3" t="s">
        <v>43</v>
      </c>
      <c r="C25" s="3" t="s">
        <v>48</v>
      </c>
      <c r="D25" s="5">
        <v>26088</v>
      </c>
      <c r="E25" s="5"/>
      <c r="F25" s="5">
        <v>5668302020</v>
      </c>
      <c r="G25" s="5"/>
      <c r="L25" s="5"/>
      <c r="M25" s="5"/>
      <c r="N25" s="5"/>
    </row>
    <row r="26" spans="1:14" x14ac:dyDescent="0.25">
      <c r="A26" s="3" t="s">
        <v>31</v>
      </c>
      <c r="B26" s="3" t="s">
        <v>43</v>
      </c>
      <c r="C26" s="3" t="s">
        <v>49</v>
      </c>
      <c r="D26" s="5">
        <v>1909</v>
      </c>
      <c r="E26" s="6">
        <f t="shared" ref="E26" si="19">D26/(D26+D25)</f>
        <v>6.8185877058256239E-2</v>
      </c>
      <c r="F26" s="5">
        <v>1947997430</v>
      </c>
      <c r="G26" s="5">
        <v>516247430</v>
      </c>
      <c r="H26" s="5">
        <f t="shared" ref="H26" si="20">G26*0.05</f>
        <v>25812371.5</v>
      </c>
      <c r="L26" s="5"/>
      <c r="M26" s="5"/>
      <c r="N26" s="5"/>
    </row>
    <row r="27" spans="1:14" x14ac:dyDescent="0.25">
      <c r="A27" s="3" t="s">
        <v>31</v>
      </c>
      <c r="B27" s="3" t="s">
        <v>45</v>
      </c>
      <c r="C27" s="3" t="s">
        <v>48</v>
      </c>
      <c r="D27" s="5">
        <v>32782</v>
      </c>
      <c r="E27" s="5"/>
      <c r="F27" s="5">
        <v>8321201540</v>
      </c>
      <c r="G27" s="5"/>
      <c r="L27" s="5"/>
      <c r="M27" s="5"/>
      <c r="N27" s="5"/>
    </row>
    <row r="28" spans="1:14" x14ac:dyDescent="0.25">
      <c r="A28" s="3" t="s">
        <v>31</v>
      </c>
      <c r="B28" s="3" t="s">
        <v>45</v>
      </c>
      <c r="C28" s="3" t="s">
        <v>49</v>
      </c>
      <c r="D28" s="5">
        <v>3222</v>
      </c>
      <c r="E28" s="6">
        <f t="shared" ref="E28" si="21">D28/(D28+D27)</f>
        <v>8.9490056660371076E-2</v>
      </c>
      <c r="F28" s="5">
        <v>3209769710</v>
      </c>
      <c r="G28" s="5">
        <v>793269710</v>
      </c>
      <c r="H28" s="5">
        <f t="shared" ref="H28" si="22">G28*0.05</f>
        <v>39663485.5</v>
      </c>
      <c r="L28" s="5"/>
      <c r="M28" s="5"/>
      <c r="N28" s="5"/>
    </row>
    <row r="29" spans="1:14" x14ac:dyDescent="0.25">
      <c r="A29" s="3" t="s">
        <v>31</v>
      </c>
      <c r="B29" s="3" t="s">
        <v>44</v>
      </c>
      <c r="C29" s="3" t="s">
        <v>48</v>
      </c>
      <c r="D29" s="5">
        <v>16018</v>
      </c>
      <c r="E29" s="5"/>
      <c r="F29" s="5">
        <v>4696593200</v>
      </c>
      <c r="G29" s="5"/>
      <c r="L29" s="5"/>
      <c r="M29" s="5"/>
      <c r="N29" s="5"/>
    </row>
    <row r="30" spans="1:14" x14ac:dyDescent="0.25">
      <c r="A30" s="3" t="s">
        <v>31</v>
      </c>
      <c r="B30" s="3" t="s">
        <v>44</v>
      </c>
      <c r="C30" s="3" t="s">
        <v>49</v>
      </c>
      <c r="D30" s="5">
        <v>1976</v>
      </c>
      <c r="E30" s="6">
        <f t="shared" ref="E30" si="23">D30/(D30+D29)</f>
        <v>0.10981438257196843</v>
      </c>
      <c r="F30" s="5">
        <v>1962789910</v>
      </c>
      <c r="G30" s="5">
        <v>480789910</v>
      </c>
      <c r="H30" s="5">
        <f t="shared" ref="H30" si="24">G30*0.05</f>
        <v>24039495.5</v>
      </c>
      <c r="L30" s="5"/>
      <c r="M30" s="5"/>
      <c r="N30" s="5"/>
    </row>
    <row r="31" spans="1:14" x14ac:dyDescent="0.25">
      <c r="A31" s="3" t="s">
        <v>31</v>
      </c>
      <c r="B31" s="3" t="s">
        <v>46</v>
      </c>
      <c r="C31" s="3" t="s">
        <v>48</v>
      </c>
      <c r="D31" s="5">
        <v>58582</v>
      </c>
      <c r="E31" s="5"/>
      <c r="F31" s="5">
        <v>17474301200</v>
      </c>
      <c r="G31" s="5"/>
      <c r="L31" s="5"/>
      <c r="M31" s="5"/>
      <c r="N31" s="5"/>
    </row>
    <row r="32" spans="1:14" x14ac:dyDescent="0.25">
      <c r="A32" s="3" t="s">
        <v>31</v>
      </c>
      <c r="B32" s="3" t="s">
        <v>46</v>
      </c>
      <c r="C32" s="3" t="s">
        <v>49</v>
      </c>
      <c r="D32" s="5">
        <v>4737</v>
      </c>
      <c r="E32" s="6">
        <f t="shared" ref="E32" si="25">D32/(D32+D31)</f>
        <v>7.4811667903788751E-2</v>
      </c>
      <c r="F32" s="5">
        <v>4624420230</v>
      </c>
      <c r="G32" s="5">
        <v>1071670230</v>
      </c>
      <c r="H32" s="5">
        <f t="shared" ref="H32" si="26">G32*0.05</f>
        <v>53583511.5</v>
      </c>
      <c r="L32" s="5"/>
      <c r="M32" s="5"/>
      <c r="N32" s="5"/>
    </row>
    <row r="33" spans="1:14" x14ac:dyDescent="0.25">
      <c r="A33" s="3" t="s">
        <v>32</v>
      </c>
      <c r="B33" s="3" t="s">
        <v>42</v>
      </c>
      <c r="C33" s="3" t="s">
        <v>48</v>
      </c>
      <c r="D33" s="5">
        <v>37120</v>
      </c>
      <c r="E33" s="5"/>
      <c r="F33" s="5">
        <v>5216489270</v>
      </c>
      <c r="G33" s="5"/>
      <c r="L33" s="5"/>
      <c r="M33" s="5"/>
      <c r="N33" s="5"/>
    </row>
    <row r="34" spans="1:14" x14ac:dyDescent="0.25">
      <c r="A34" s="3" t="s">
        <v>32</v>
      </c>
      <c r="B34" s="3" t="s">
        <v>42</v>
      </c>
      <c r="C34" s="3" t="s">
        <v>49</v>
      </c>
      <c r="D34" s="5">
        <v>1649</v>
      </c>
      <c r="E34" s="6">
        <f t="shared" ref="E34" si="27">D34/(D34+D33)</f>
        <v>4.2533983337202402E-2</v>
      </c>
      <c r="F34" s="5">
        <v>1691955660</v>
      </c>
      <c r="G34" s="5">
        <v>455205660</v>
      </c>
      <c r="H34" s="5">
        <f t="shared" ref="H34" si="28">G34*0.05</f>
        <v>22760283</v>
      </c>
      <c r="L34" s="5"/>
      <c r="M34" s="5"/>
      <c r="N34" s="5"/>
    </row>
    <row r="35" spans="1:14" x14ac:dyDescent="0.25">
      <c r="A35" s="3" t="s">
        <v>32</v>
      </c>
      <c r="B35" s="3" t="s">
        <v>43</v>
      </c>
      <c r="C35" s="3" t="s">
        <v>48</v>
      </c>
      <c r="D35" s="5">
        <v>24853</v>
      </c>
      <c r="E35" s="5"/>
      <c r="F35" s="5">
        <v>5117467320</v>
      </c>
      <c r="G35" s="5"/>
      <c r="L35" s="5"/>
      <c r="M35" s="5"/>
      <c r="N35" s="5"/>
    </row>
    <row r="36" spans="1:14" x14ac:dyDescent="0.25">
      <c r="A36" s="3" t="s">
        <v>32</v>
      </c>
      <c r="B36" s="3" t="s">
        <v>43</v>
      </c>
      <c r="C36" s="3" t="s">
        <v>49</v>
      </c>
      <c r="D36" s="5">
        <v>1312</v>
      </c>
      <c r="E36" s="6">
        <f t="shared" ref="E36" si="29">D36/(D36+D35)</f>
        <v>5.0143321230651634E-2</v>
      </c>
      <c r="F36" s="5">
        <v>1288320810</v>
      </c>
      <c r="G36" s="5">
        <v>304320810</v>
      </c>
      <c r="H36" s="5">
        <f t="shared" ref="H36" si="30">G36*0.05</f>
        <v>15216040.5</v>
      </c>
      <c r="L36" s="5"/>
      <c r="M36" s="5"/>
      <c r="N36" s="5"/>
    </row>
    <row r="37" spans="1:14" x14ac:dyDescent="0.25">
      <c r="A37" s="3" t="s">
        <v>32</v>
      </c>
      <c r="B37" s="3" t="s">
        <v>45</v>
      </c>
      <c r="C37" s="3" t="s">
        <v>48</v>
      </c>
      <c r="D37" s="5">
        <v>27602</v>
      </c>
      <c r="E37" s="5"/>
      <c r="F37" s="5">
        <v>7088193620</v>
      </c>
      <c r="G37" s="5"/>
      <c r="L37" s="5"/>
      <c r="M37" s="5"/>
      <c r="N37" s="5"/>
    </row>
    <row r="38" spans="1:14" x14ac:dyDescent="0.25">
      <c r="A38" s="3" t="s">
        <v>32</v>
      </c>
      <c r="B38" s="3" t="s">
        <v>45</v>
      </c>
      <c r="C38" s="3" t="s">
        <v>49</v>
      </c>
      <c r="D38" s="5">
        <v>2241</v>
      </c>
      <c r="E38" s="6">
        <f t="shared" ref="E38" si="31">D38/(D38+D37)</f>
        <v>7.5092986630030487E-2</v>
      </c>
      <c r="F38" s="5">
        <v>2233507020</v>
      </c>
      <c r="G38" s="5">
        <v>552757020</v>
      </c>
      <c r="H38" s="5">
        <f t="shared" ref="H38" si="32">G38*0.05</f>
        <v>27637851</v>
      </c>
      <c r="L38" s="5"/>
      <c r="M38" s="5"/>
      <c r="N38" s="5"/>
    </row>
    <row r="39" spans="1:14" x14ac:dyDescent="0.25">
      <c r="A39" s="3" t="s">
        <v>32</v>
      </c>
      <c r="B39" s="3" t="s">
        <v>44</v>
      </c>
      <c r="C39" s="3" t="s">
        <v>48</v>
      </c>
      <c r="D39" s="5">
        <v>14061</v>
      </c>
      <c r="E39" s="5"/>
      <c r="F39" s="5">
        <v>4027246450</v>
      </c>
      <c r="G39" s="5"/>
      <c r="L39" s="5"/>
      <c r="M39" s="5"/>
      <c r="N39" s="5"/>
    </row>
    <row r="40" spans="1:14" x14ac:dyDescent="0.25">
      <c r="A40" s="3" t="s">
        <v>32</v>
      </c>
      <c r="B40" s="3" t="s">
        <v>44</v>
      </c>
      <c r="C40" s="3" t="s">
        <v>49</v>
      </c>
      <c r="D40" s="5">
        <v>1417</v>
      </c>
      <c r="E40" s="6">
        <f t="shared" ref="E40" si="33">D40/(D40+D39)</f>
        <v>9.154929577464789E-2</v>
      </c>
      <c r="F40" s="5">
        <v>1351535810</v>
      </c>
      <c r="G40" s="5">
        <v>288785810</v>
      </c>
      <c r="H40" s="5">
        <f t="shared" ref="H40" si="34">G40*0.05</f>
        <v>14439290.5</v>
      </c>
      <c r="L40" s="5"/>
      <c r="M40" s="5"/>
      <c r="N40" s="5"/>
    </row>
    <row r="41" spans="1:14" x14ac:dyDescent="0.25">
      <c r="A41" s="3" t="s">
        <v>32</v>
      </c>
      <c r="B41" s="3" t="s">
        <v>46</v>
      </c>
      <c r="C41" s="3" t="s">
        <v>48</v>
      </c>
      <c r="D41" s="5">
        <v>59973</v>
      </c>
      <c r="E41" s="5"/>
      <c r="F41" s="5">
        <v>17868884470</v>
      </c>
      <c r="G41" s="5"/>
      <c r="L41" s="5"/>
      <c r="M41" s="5"/>
      <c r="N41" s="5"/>
    </row>
    <row r="42" spans="1:14" x14ac:dyDescent="0.25">
      <c r="A42" s="3" t="s">
        <v>32</v>
      </c>
      <c r="B42" s="3" t="s">
        <v>46</v>
      </c>
      <c r="C42" s="3" t="s">
        <v>49</v>
      </c>
      <c r="D42" s="5">
        <v>4358</v>
      </c>
      <c r="E42" s="6">
        <f t="shared" ref="E42" si="35">D42/(D42+D41)</f>
        <v>6.7743389656619676E-2</v>
      </c>
      <c r="F42" s="5">
        <v>4351221570</v>
      </c>
      <c r="G42" s="5">
        <v>1082721570</v>
      </c>
      <c r="H42" s="5">
        <f t="shared" ref="H42" si="36">G42*0.05</f>
        <v>54136078.5</v>
      </c>
      <c r="L42" s="5"/>
      <c r="M42" s="5"/>
      <c r="N42" s="5"/>
    </row>
    <row r="43" spans="1:14" x14ac:dyDescent="0.25">
      <c r="A43" s="3" t="s">
        <v>33</v>
      </c>
      <c r="B43" s="3" t="s">
        <v>42</v>
      </c>
      <c r="C43" s="3" t="s">
        <v>48</v>
      </c>
      <c r="D43" s="5">
        <v>151206</v>
      </c>
      <c r="E43" s="5"/>
      <c r="F43" s="5">
        <v>25938207020</v>
      </c>
      <c r="G43" s="5"/>
      <c r="L43" s="5"/>
      <c r="M43" s="5"/>
      <c r="N43" s="5"/>
    </row>
    <row r="44" spans="1:14" x14ac:dyDescent="0.25">
      <c r="A44" s="3" t="s">
        <v>33</v>
      </c>
      <c r="B44" s="3" t="s">
        <v>42</v>
      </c>
      <c r="C44" s="3" t="s">
        <v>49</v>
      </c>
      <c r="D44" s="5">
        <v>10486</v>
      </c>
      <c r="E44" s="6">
        <f t="shared" ref="E44" si="37">D44/(D44+D43)</f>
        <v>6.485169334289885E-2</v>
      </c>
      <c r="F44" s="5">
        <v>11438026870</v>
      </c>
      <c r="G44" s="5">
        <v>3573526870</v>
      </c>
      <c r="H44" s="5">
        <f t="shared" ref="H44" si="38">G44*0.05</f>
        <v>178676343.5</v>
      </c>
      <c r="L44" s="5"/>
      <c r="M44" s="5"/>
      <c r="N44" s="5"/>
    </row>
    <row r="45" spans="1:14" x14ac:dyDescent="0.25">
      <c r="A45" s="3" t="s">
        <v>33</v>
      </c>
      <c r="B45" s="3" t="s">
        <v>43</v>
      </c>
      <c r="C45" s="3" t="s">
        <v>48</v>
      </c>
      <c r="D45" s="5">
        <v>91845</v>
      </c>
      <c r="E45" s="5"/>
      <c r="F45" s="5">
        <v>20968093720</v>
      </c>
      <c r="G45" s="5"/>
      <c r="L45" s="5"/>
      <c r="M45" s="5"/>
      <c r="N45" s="5"/>
    </row>
    <row r="46" spans="1:14" x14ac:dyDescent="0.25">
      <c r="A46" s="3" t="s">
        <v>33</v>
      </c>
      <c r="B46" s="3" t="s">
        <v>43</v>
      </c>
      <c r="C46" s="3" t="s">
        <v>49</v>
      </c>
      <c r="D46" s="5">
        <v>8960</v>
      </c>
      <c r="E46" s="6">
        <f t="shared" ref="E46" si="39">D46/(D46+D45)</f>
        <v>8.8884479936511079E-2</v>
      </c>
      <c r="F46" s="5">
        <v>9690597950</v>
      </c>
      <c r="G46" s="5">
        <v>2970597950</v>
      </c>
      <c r="H46" s="5">
        <f t="shared" ref="H46" si="40">G46*0.05</f>
        <v>148529897.5</v>
      </c>
      <c r="L46" s="5"/>
      <c r="M46" s="5"/>
      <c r="N46" s="5"/>
    </row>
    <row r="47" spans="1:14" x14ac:dyDescent="0.25">
      <c r="A47" s="3" t="s">
        <v>33</v>
      </c>
      <c r="B47" s="3" t="s">
        <v>45</v>
      </c>
      <c r="C47" s="3" t="s">
        <v>48</v>
      </c>
      <c r="D47" s="5">
        <v>113173</v>
      </c>
      <c r="E47" s="5"/>
      <c r="F47" s="5">
        <v>29800711490</v>
      </c>
      <c r="G47" s="5"/>
      <c r="L47" s="5"/>
      <c r="M47" s="5"/>
      <c r="N47" s="5"/>
    </row>
    <row r="48" spans="1:14" x14ac:dyDescent="0.25">
      <c r="A48" s="3" t="s">
        <v>33</v>
      </c>
      <c r="B48" s="3" t="s">
        <v>45</v>
      </c>
      <c r="C48" s="3" t="s">
        <v>49</v>
      </c>
      <c r="D48" s="5">
        <v>15597</v>
      </c>
      <c r="E48" s="6">
        <f t="shared" ref="E48" si="41">D48/(D48+D47)</f>
        <v>0.12112293236002175</v>
      </c>
      <c r="F48" s="5">
        <v>17157535280</v>
      </c>
      <c r="G48" s="5">
        <v>5459785280</v>
      </c>
      <c r="H48" s="5">
        <f t="shared" ref="H48" si="42">G48*0.05</f>
        <v>272989264</v>
      </c>
      <c r="L48" s="5"/>
      <c r="M48" s="5"/>
      <c r="N48" s="5"/>
    </row>
    <row r="49" spans="1:14" x14ac:dyDescent="0.25">
      <c r="A49" s="3" t="s">
        <v>33</v>
      </c>
      <c r="B49" s="3" t="s">
        <v>44</v>
      </c>
      <c r="C49" s="3" t="s">
        <v>48</v>
      </c>
      <c r="D49" s="5">
        <v>64140</v>
      </c>
      <c r="E49" s="5"/>
      <c r="F49" s="5">
        <v>18566534610</v>
      </c>
      <c r="G49" s="5"/>
      <c r="L49" s="5"/>
      <c r="M49" s="5"/>
      <c r="N49" s="5"/>
    </row>
    <row r="50" spans="1:14" x14ac:dyDescent="0.25">
      <c r="A50" s="3" t="s">
        <v>33</v>
      </c>
      <c r="B50" s="3" t="s">
        <v>44</v>
      </c>
      <c r="C50" s="3" t="s">
        <v>49</v>
      </c>
      <c r="D50" s="5">
        <v>9958</v>
      </c>
      <c r="E50" s="6">
        <f t="shared" ref="E50" si="43">D50/(D50+D49)</f>
        <v>0.13438959216173177</v>
      </c>
      <c r="F50" s="5">
        <v>10704544360</v>
      </c>
      <c r="G50" s="5">
        <v>3236044360</v>
      </c>
      <c r="H50" s="5">
        <f t="shared" ref="H50" si="44">G50*0.05</f>
        <v>161802218</v>
      </c>
      <c r="L50" s="5"/>
      <c r="M50" s="5"/>
      <c r="N50" s="5"/>
    </row>
    <row r="51" spans="1:14" x14ac:dyDescent="0.25">
      <c r="A51" s="3" t="s">
        <v>33</v>
      </c>
      <c r="B51" s="3" t="s">
        <v>46</v>
      </c>
      <c r="C51" s="3" t="s">
        <v>48</v>
      </c>
      <c r="D51" s="5">
        <v>342003</v>
      </c>
      <c r="E51" s="5"/>
      <c r="F51" s="5">
        <v>100222012090</v>
      </c>
      <c r="G51" s="5"/>
      <c r="L51" s="5"/>
      <c r="M51" s="5"/>
      <c r="N51" s="5"/>
    </row>
    <row r="52" spans="1:14" x14ac:dyDescent="0.25">
      <c r="A52" s="3" t="s">
        <v>33</v>
      </c>
      <c r="B52" s="3" t="s">
        <v>46</v>
      </c>
      <c r="C52" s="3" t="s">
        <v>49</v>
      </c>
      <c r="D52" s="5">
        <v>41496</v>
      </c>
      <c r="E52" s="6">
        <f t="shared" ref="E52" si="45">D52/(D52+D51)</f>
        <v>0.10820367197828416</v>
      </c>
      <c r="F52" s="5">
        <v>44140304470</v>
      </c>
      <c r="G52" s="5">
        <v>13018304470</v>
      </c>
      <c r="H52" s="5">
        <f t="shared" ref="H52" si="46">G52*0.05</f>
        <v>650915223.5</v>
      </c>
      <c r="L52" s="5"/>
      <c r="M52" s="5"/>
      <c r="N52" s="5"/>
    </row>
    <row r="53" spans="1:14" x14ac:dyDescent="0.25">
      <c r="A53" s="3" t="s">
        <v>34</v>
      </c>
      <c r="B53" s="3" t="s">
        <v>42</v>
      </c>
      <c r="C53" s="3" t="s">
        <v>48</v>
      </c>
      <c r="D53" s="5">
        <v>54149</v>
      </c>
      <c r="E53" s="5"/>
      <c r="F53" s="5">
        <v>8109425170</v>
      </c>
      <c r="G53" s="5"/>
      <c r="L53" s="5"/>
      <c r="M53" s="5"/>
      <c r="N53" s="5"/>
    </row>
    <row r="54" spans="1:14" x14ac:dyDescent="0.25">
      <c r="A54" s="3" t="s">
        <v>34</v>
      </c>
      <c r="B54" s="3" t="s">
        <v>42</v>
      </c>
      <c r="C54" s="3" t="s">
        <v>49</v>
      </c>
      <c r="D54" s="5">
        <v>1853</v>
      </c>
      <c r="E54" s="6">
        <f t="shared" ref="E54" si="47">D54/(D54+D53)</f>
        <v>3.3088103996285846E-2</v>
      </c>
      <c r="F54" s="5">
        <v>1848063080</v>
      </c>
      <c r="G54" s="5">
        <v>458313080</v>
      </c>
      <c r="H54" s="5">
        <f t="shared" ref="H54" si="48">G54*0.05</f>
        <v>22915654</v>
      </c>
      <c r="L54" s="5"/>
      <c r="M54" s="5"/>
      <c r="N54" s="5"/>
    </row>
    <row r="55" spans="1:14" x14ac:dyDescent="0.25">
      <c r="A55" s="3" t="s">
        <v>34</v>
      </c>
      <c r="B55" s="3" t="s">
        <v>43</v>
      </c>
      <c r="C55" s="3" t="s">
        <v>48</v>
      </c>
      <c r="D55" s="5">
        <v>34713</v>
      </c>
      <c r="E55" s="5"/>
      <c r="F55" s="5">
        <v>7423205330</v>
      </c>
      <c r="G55" s="5"/>
      <c r="L55" s="5"/>
      <c r="M55" s="5"/>
      <c r="N55" s="5"/>
    </row>
    <row r="56" spans="1:14" x14ac:dyDescent="0.25">
      <c r="A56" s="3" t="s">
        <v>34</v>
      </c>
      <c r="B56" s="3" t="s">
        <v>43</v>
      </c>
      <c r="C56" s="3" t="s">
        <v>49</v>
      </c>
      <c r="D56" s="5">
        <v>1840</v>
      </c>
      <c r="E56" s="6">
        <f t="shared" ref="E56" si="49">D56/(D56+D55)</f>
        <v>5.0337865565069896E-2</v>
      </c>
      <c r="F56" s="5">
        <v>1854353240</v>
      </c>
      <c r="G56" s="5">
        <v>474353240</v>
      </c>
      <c r="H56" s="5">
        <f t="shared" ref="H56" si="50">G56*0.05</f>
        <v>23717662</v>
      </c>
      <c r="L56" s="5"/>
      <c r="M56" s="5"/>
      <c r="N56" s="5"/>
    </row>
    <row r="57" spans="1:14" x14ac:dyDescent="0.25">
      <c r="A57" s="3" t="s">
        <v>34</v>
      </c>
      <c r="B57" s="3" t="s">
        <v>45</v>
      </c>
      <c r="C57" s="3" t="s">
        <v>48</v>
      </c>
      <c r="D57" s="5">
        <v>38906</v>
      </c>
      <c r="E57" s="5"/>
      <c r="F57" s="5">
        <v>9669881920</v>
      </c>
      <c r="G57" s="5"/>
      <c r="L57" s="5"/>
      <c r="M57" s="5"/>
      <c r="N57" s="5"/>
    </row>
    <row r="58" spans="1:14" x14ac:dyDescent="0.25">
      <c r="A58" s="3" t="s">
        <v>34</v>
      </c>
      <c r="B58" s="3" t="s">
        <v>45</v>
      </c>
      <c r="C58" s="3" t="s">
        <v>49</v>
      </c>
      <c r="D58" s="5">
        <v>2947</v>
      </c>
      <c r="E58" s="6">
        <f t="shared" ref="E58" si="51">D58/(D58+D57)</f>
        <v>7.0413112560628863E-2</v>
      </c>
      <c r="F58" s="5">
        <v>2916075350</v>
      </c>
      <c r="G58" s="5">
        <v>705825350</v>
      </c>
      <c r="H58" s="5">
        <f t="shared" ref="H58" si="52">G58*0.05</f>
        <v>35291267.5</v>
      </c>
      <c r="L58" s="5"/>
      <c r="M58" s="5"/>
      <c r="N58" s="5"/>
    </row>
    <row r="59" spans="1:14" x14ac:dyDescent="0.25">
      <c r="A59" s="3" t="s">
        <v>34</v>
      </c>
      <c r="B59" s="3" t="s">
        <v>44</v>
      </c>
      <c r="C59" s="3" t="s">
        <v>48</v>
      </c>
      <c r="D59" s="5">
        <v>17649</v>
      </c>
      <c r="E59" s="5"/>
      <c r="F59" s="5">
        <v>5113104210</v>
      </c>
      <c r="G59" s="5"/>
      <c r="L59" s="5"/>
      <c r="M59" s="5"/>
      <c r="N59" s="5"/>
    </row>
    <row r="60" spans="1:14" x14ac:dyDescent="0.25">
      <c r="A60" s="3" t="s">
        <v>34</v>
      </c>
      <c r="B60" s="3" t="s">
        <v>44</v>
      </c>
      <c r="C60" s="3" t="s">
        <v>49</v>
      </c>
      <c r="D60" s="5">
        <v>1676</v>
      </c>
      <c r="E60" s="6">
        <f t="shared" ref="E60" si="53">D60/(D60+D59)</f>
        <v>8.6727037516170766E-2</v>
      </c>
      <c r="F60" s="5">
        <v>1684153660</v>
      </c>
      <c r="G60" s="5">
        <v>427153660</v>
      </c>
      <c r="H60" s="5">
        <f t="shared" ref="H60" si="54">G60*0.05</f>
        <v>21357683</v>
      </c>
      <c r="L60" s="5"/>
      <c r="M60" s="5"/>
      <c r="N60" s="5"/>
    </row>
    <row r="61" spans="1:14" x14ac:dyDescent="0.25">
      <c r="A61" s="3" t="s">
        <v>34</v>
      </c>
      <c r="B61" s="3" t="s">
        <v>46</v>
      </c>
      <c r="C61" s="3" t="s">
        <v>48</v>
      </c>
      <c r="D61" s="5">
        <v>87056</v>
      </c>
      <c r="E61" s="5"/>
      <c r="F61" s="5">
        <v>25313840460</v>
      </c>
      <c r="G61" s="5"/>
      <c r="L61" s="5"/>
      <c r="M61" s="5"/>
      <c r="N61" s="5"/>
    </row>
    <row r="62" spans="1:14" x14ac:dyDescent="0.25">
      <c r="A62" s="3" t="s">
        <v>34</v>
      </c>
      <c r="B62" s="3" t="s">
        <v>46</v>
      </c>
      <c r="C62" s="3" t="s">
        <v>49</v>
      </c>
      <c r="D62" s="5">
        <v>4485</v>
      </c>
      <c r="E62" s="6">
        <f t="shared" ref="E62" si="55">D62/(D62+D61)</f>
        <v>4.8994439649992901E-2</v>
      </c>
      <c r="F62" s="5">
        <v>4343213030</v>
      </c>
      <c r="G62" s="5">
        <v>979463030</v>
      </c>
      <c r="H62" s="5">
        <f t="shared" ref="H62" si="56">G62*0.05</f>
        <v>48973151.5</v>
      </c>
      <c r="L62" s="5"/>
      <c r="M62" s="5"/>
      <c r="N62" s="5"/>
    </row>
    <row r="63" spans="1:14" x14ac:dyDescent="0.25">
      <c r="A63" s="3" t="s">
        <v>35</v>
      </c>
      <c r="B63" s="3" t="s">
        <v>42</v>
      </c>
      <c r="C63" s="3" t="s">
        <v>48</v>
      </c>
      <c r="D63" s="5">
        <v>56411</v>
      </c>
      <c r="E63" s="5"/>
      <c r="F63" s="5">
        <v>9328886600</v>
      </c>
      <c r="G63" s="5"/>
      <c r="L63" s="5"/>
      <c r="M63" s="5"/>
      <c r="N63" s="5"/>
    </row>
    <row r="64" spans="1:14" x14ac:dyDescent="0.25">
      <c r="A64" s="3" t="s">
        <v>35</v>
      </c>
      <c r="B64" s="3" t="s">
        <v>42</v>
      </c>
      <c r="C64" s="3" t="s">
        <v>49</v>
      </c>
      <c r="D64" s="5">
        <v>3002</v>
      </c>
      <c r="E64" s="6">
        <f t="shared" ref="E64" si="57">D64/(D64+D63)</f>
        <v>5.0527662296130475E-2</v>
      </c>
      <c r="F64" s="5">
        <v>3139712230</v>
      </c>
      <c r="G64" s="5">
        <v>888212230</v>
      </c>
      <c r="H64" s="5">
        <f t="shared" ref="H64" si="58">G64*0.05</f>
        <v>44410611.5</v>
      </c>
      <c r="L64" s="5"/>
      <c r="M64" s="5"/>
      <c r="N64" s="5"/>
    </row>
    <row r="65" spans="1:14" x14ac:dyDescent="0.25">
      <c r="A65" s="3" t="s">
        <v>35</v>
      </c>
      <c r="B65" s="3" t="s">
        <v>43</v>
      </c>
      <c r="C65" s="3" t="s">
        <v>48</v>
      </c>
      <c r="D65" s="5">
        <v>35453</v>
      </c>
      <c r="E65" s="5"/>
      <c r="F65" s="5">
        <v>7830852140</v>
      </c>
      <c r="G65" s="5"/>
      <c r="L65" s="5"/>
      <c r="M65" s="5"/>
      <c r="N65" s="5"/>
    </row>
    <row r="66" spans="1:14" x14ac:dyDescent="0.25">
      <c r="A66" s="3" t="s">
        <v>35</v>
      </c>
      <c r="B66" s="3" t="s">
        <v>43</v>
      </c>
      <c r="C66" s="3" t="s">
        <v>49</v>
      </c>
      <c r="D66" s="5">
        <v>2623</v>
      </c>
      <c r="E66" s="6">
        <f t="shared" ref="E66" si="59">D66/(D66+D65)</f>
        <v>6.8888538712049585E-2</v>
      </c>
      <c r="F66" s="5">
        <v>2730160840</v>
      </c>
      <c r="G66" s="5">
        <v>762910840</v>
      </c>
      <c r="H66" s="5">
        <f t="shared" ref="H66" si="60">G66*0.05</f>
        <v>38145542</v>
      </c>
      <c r="L66" s="5"/>
      <c r="M66" s="5"/>
      <c r="N66" s="5"/>
    </row>
    <row r="67" spans="1:14" x14ac:dyDescent="0.25">
      <c r="A67" s="3" t="s">
        <v>35</v>
      </c>
      <c r="B67" s="3" t="s">
        <v>45</v>
      </c>
      <c r="C67" s="3" t="s">
        <v>48</v>
      </c>
      <c r="D67" s="5">
        <v>40368</v>
      </c>
      <c r="E67" s="5"/>
      <c r="F67" s="5">
        <v>10516594510</v>
      </c>
      <c r="G67" s="5"/>
      <c r="L67" s="5"/>
      <c r="M67" s="5"/>
      <c r="N67" s="5"/>
    </row>
    <row r="68" spans="1:14" x14ac:dyDescent="0.25">
      <c r="A68" s="3" t="s">
        <v>35</v>
      </c>
      <c r="B68" s="3" t="s">
        <v>45</v>
      </c>
      <c r="C68" s="3" t="s">
        <v>49</v>
      </c>
      <c r="D68" s="5">
        <v>4052</v>
      </c>
      <c r="E68" s="6">
        <f t="shared" ref="E68" si="61">D68/(D68+D67)</f>
        <v>9.1220171094101757E-2</v>
      </c>
      <c r="F68" s="5">
        <v>4081409820</v>
      </c>
      <c r="G68" s="5">
        <v>1042409820</v>
      </c>
      <c r="H68" s="5">
        <f t="shared" ref="H68" si="62">G68*0.05</f>
        <v>52120491</v>
      </c>
      <c r="L68" s="5"/>
      <c r="M68" s="5"/>
      <c r="N68" s="5"/>
    </row>
    <row r="69" spans="1:14" x14ac:dyDescent="0.25">
      <c r="A69" s="3" t="s">
        <v>35</v>
      </c>
      <c r="B69" s="3" t="s">
        <v>44</v>
      </c>
      <c r="C69" s="3" t="s">
        <v>48</v>
      </c>
      <c r="D69" s="5">
        <v>21985</v>
      </c>
      <c r="E69" s="5"/>
      <c r="F69" s="5">
        <v>6258906080</v>
      </c>
      <c r="G69" s="5"/>
      <c r="L69" s="5"/>
      <c r="M69" s="5"/>
      <c r="N69" s="5"/>
    </row>
    <row r="70" spans="1:14" x14ac:dyDescent="0.25">
      <c r="A70" s="3" t="s">
        <v>35</v>
      </c>
      <c r="B70" s="3" t="s">
        <v>44</v>
      </c>
      <c r="C70" s="3" t="s">
        <v>49</v>
      </c>
      <c r="D70" s="5">
        <v>2418</v>
      </c>
      <c r="E70" s="6">
        <f t="shared" ref="E70" si="63">D70/(D70+D69)</f>
        <v>9.9086177928943156E-2</v>
      </c>
      <c r="F70" s="5">
        <v>2508925980</v>
      </c>
      <c r="G70" s="5">
        <v>695425980</v>
      </c>
      <c r="H70" s="5">
        <f t="shared" ref="H70" si="64">G70*0.05</f>
        <v>34771299</v>
      </c>
      <c r="L70" s="5"/>
      <c r="M70" s="5"/>
      <c r="N70" s="5"/>
    </row>
    <row r="71" spans="1:14" x14ac:dyDescent="0.25">
      <c r="A71" s="3" t="s">
        <v>35</v>
      </c>
      <c r="B71" s="3" t="s">
        <v>46</v>
      </c>
      <c r="C71" s="3" t="s">
        <v>48</v>
      </c>
      <c r="D71" s="5">
        <v>93196</v>
      </c>
      <c r="E71" s="5"/>
      <c r="F71" s="5">
        <v>27995985560</v>
      </c>
      <c r="G71" s="5"/>
      <c r="L71" s="5"/>
      <c r="M71" s="5"/>
      <c r="N71" s="5"/>
    </row>
    <row r="72" spans="1:14" x14ac:dyDescent="0.25">
      <c r="A72" s="3" t="s">
        <v>35</v>
      </c>
      <c r="B72" s="3" t="s">
        <v>46</v>
      </c>
      <c r="C72" s="3" t="s">
        <v>49</v>
      </c>
      <c r="D72" s="5">
        <v>8726</v>
      </c>
      <c r="E72" s="6">
        <f t="shared" ref="E72" si="65">D72/(D72+D71)</f>
        <v>8.5614489511587288E-2</v>
      </c>
      <c r="F72" s="5">
        <v>8739472500</v>
      </c>
      <c r="G72" s="5">
        <v>2194972500</v>
      </c>
      <c r="H72" s="5">
        <f t="shared" ref="H72" si="66">G72*0.05</f>
        <v>109748625</v>
      </c>
      <c r="L72" s="5"/>
      <c r="M72" s="5"/>
      <c r="N72" s="5"/>
    </row>
    <row r="73" spans="1:14" x14ac:dyDescent="0.25">
      <c r="A73" s="3" t="s">
        <v>36</v>
      </c>
      <c r="B73" s="3" t="s">
        <v>42</v>
      </c>
      <c r="C73" s="3" t="s">
        <v>48</v>
      </c>
      <c r="D73" s="5">
        <v>42163</v>
      </c>
      <c r="E73" s="5"/>
      <c r="F73" s="5">
        <v>6725137330</v>
      </c>
      <c r="G73" s="5"/>
      <c r="L73" s="5"/>
      <c r="M73" s="5"/>
      <c r="N73" s="5"/>
    </row>
    <row r="74" spans="1:14" x14ac:dyDescent="0.25">
      <c r="A74" s="3" t="s">
        <v>36</v>
      </c>
      <c r="B74" s="3" t="s">
        <v>42</v>
      </c>
      <c r="C74" s="3" t="s">
        <v>49</v>
      </c>
      <c r="D74" s="5">
        <v>2043</v>
      </c>
      <c r="E74" s="6">
        <f t="shared" ref="E74" si="67">D74/(D74+D73)</f>
        <v>4.6215445867076869E-2</v>
      </c>
      <c r="F74" s="5">
        <v>2146682540</v>
      </c>
      <c r="G74" s="5">
        <v>614432540</v>
      </c>
      <c r="H74" s="5">
        <f t="shared" ref="H74" si="68">G74*0.05</f>
        <v>30721627</v>
      </c>
      <c r="L74" s="5"/>
      <c r="M74" s="5"/>
      <c r="N74" s="5"/>
    </row>
    <row r="75" spans="1:14" x14ac:dyDescent="0.25">
      <c r="A75" s="3" t="s">
        <v>36</v>
      </c>
      <c r="B75" s="3" t="s">
        <v>43</v>
      </c>
      <c r="C75" s="3" t="s">
        <v>48</v>
      </c>
      <c r="D75" s="5">
        <v>28051</v>
      </c>
      <c r="E75" s="5"/>
      <c r="F75" s="5">
        <v>5397349870</v>
      </c>
      <c r="G75" s="5"/>
      <c r="L75" s="5"/>
      <c r="M75" s="5"/>
      <c r="N75" s="5"/>
    </row>
    <row r="76" spans="1:14" x14ac:dyDescent="0.25">
      <c r="A76" s="3" t="s">
        <v>36</v>
      </c>
      <c r="B76" s="3" t="s">
        <v>43</v>
      </c>
      <c r="C76" s="3" t="s">
        <v>49</v>
      </c>
      <c r="D76" s="5">
        <v>1467</v>
      </c>
      <c r="E76" s="6">
        <f t="shared" ref="E76" si="69">D76/(D76+D75)</f>
        <v>4.969848905752422E-2</v>
      </c>
      <c r="F76" s="5">
        <v>1503588360</v>
      </c>
      <c r="G76" s="5">
        <v>403338360</v>
      </c>
      <c r="H76" s="5">
        <f t="shared" ref="H76" si="70">G76*0.05</f>
        <v>20166918</v>
      </c>
      <c r="L76" s="5"/>
      <c r="M76" s="5"/>
      <c r="N76" s="5"/>
    </row>
    <row r="77" spans="1:14" x14ac:dyDescent="0.25">
      <c r="A77" s="3" t="s">
        <v>36</v>
      </c>
      <c r="B77" s="3" t="s">
        <v>45</v>
      </c>
      <c r="C77" s="3" t="s">
        <v>48</v>
      </c>
      <c r="D77" s="5">
        <v>32713</v>
      </c>
      <c r="E77" s="5"/>
      <c r="F77" s="5">
        <v>8057955260</v>
      </c>
      <c r="G77" s="5"/>
      <c r="L77" s="5"/>
      <c r="M77" s="5"/>
      <c r="N77" s="5"/>
    </row>
    <row r="78" spans="1:14" x14ac:dyDescent="0.25">
      <c r="A78" s="3" t="s">
        <v>36</v>
      </c>
      <c r="B78" s="3" t="s">
        <v>45</v>
      </c>
      <c r="C78" s="3" t="s">
        <v>49</v>
      </c>
      <c r="D78" s="5">
        <v>2927</v>
      </c>
      <c r="E78" s="6">
        <f t="shared" ref="E78" si="71">D78/(D78+D77)</f>
        <v>8.2126823793490455E-2</v>
      </c>
      <c r="F78" s="5">
        <v>2978277810</v>
      </c>
      <c r="G78" s="5">
        <v>783027810</v>
      </c>
      <c r="H78" s="5">
        <f t="shared" ref="H78" si="72">G78*0.05</f>
        <v>39151390.5</v>
      </c>
      <c r="L78" s="5"/>
      <c r="M78" s="5"/>
      <c r="N78" s="5"/>
    </row>
    <row r="79" spans="1:14" x14ac:dyDescent="0.25">
      <c r="A79" s="3" t="s">
        <v>36</v>
      </c>
      <c r="B79" s="3" t="s">
        <v>44</v>
      </c>
      <c r="C79" s="3" t="s">
        <v>48</v>
      </c>
      <c r="D79" s="5">
        <v>15052</v>
      </c>
      <c r="E79" s="5"/>
      <c r="F79" s="5">
        <v>4285593530</v>
      </c>
      <c r="G79" s="5"/>
      <c r="L79" s="5"/>
      <c r="M79" s="5"/>
      <c r="N79" s="5"/>
    </row>
    <row r="80" spans="1:14" x14ac:dyDescent="0.25">
      <c r="A80" s="3" t="s">
        <v>36</v>
      </c>
      <c r="B80" s="3" t="s">
        <v>44</v>
      </c>
      <c r="C80" s="3" t="s">
        <v>49</v>
      </c>
      <c r="D80" s="5">
        <v>2097</v>
      </c>
      <c r="E80" s="6">
        <f t="shared" ref="E80" si="73">D80/(D80+D79)</f>
        <v>0.12228118257624351</v>
      </c>
      <c r="F80" s="5">
        <v>2096257570</v>
      </c>
      <c r="G80" s="5">
        <v>523507570</v>
      </c>
      <c r="H80" s="5">
        <f t="shared" ref="H80" si="74">G80*0.05</f>
        <v>26175378.5</v>
      </c>
      <c r="L80" s="5"/>
      <c r="M80" s="5"/>
      <c r="N80" s="5"/>
    </row>
    <row r="81" spans="1:14" x14ac:dyDescent="0.25">
      <c r="A81" s="3" t="s">
        <v>36</v>
      </c>
      <c r="B81" s="3" t="s">
        <v>46</v>
      </c>
      <c r="C81" s="3" t="s">
        <v>48</v>
      </c>
      <c r="D81" s="5">
        <v>72628</v>
      </c>
      <c r="E81" s="5"/>
      <c r="F81" s="5">
        <v>21043482360</v>
      </c>
      <c r="G81" s="5"/>
      <c r="L81" s="5"/>
      <c r="M81" s="5"/>
      <c r="N81" s="5"/>
    </row>
    <row r="82" spans="1:14" x14ac:dyDescent="0.25">
      <c r="A82" s="3" t="s">
        <v>36</v>
      </c>
      <c r="B82" s="3" t="s">
        <v>46</v>
      </c>
      <c r="C82" s="3" t="s">
        <v>49</v>
      </c>
      <c r="D82" s="5">
        <v>5743</v>
      </c>
      <c r="E82" s="6">
        <f t="shared" ref="E82" si="75">D82/(D82+D81)</f>
        <v>7.3279657015988056E-2</v>
      </c>
      <c r="F82" s="5">
        <v>5686916270</v>
      </c>
      <c r="G82" s="5">
        <v>1379666270</v>
      </c>
      <c r="H82" s="5">
        <f t="shared" ref="H82" si="76">G82*0.05</f>
        <v>68983313.5</v>
      </c>
      <c r="L82" s="5"/>
      <c r="M82" s="5"/>
      <c r="N82" s="5"/>
    </row>
    <row r="83" spans="1:14" x14ac:dyDescent="0.25">
      <c r="A83" s="3" t="s">
        <v>37</v>
      </c>
      <c r="B83" s="3" t="s">
        <v>42</v>
      </c>
      <c r="C83" s="3" t="s">
        <v>48</v>
      </c>
      <c r="D83" s="5">
        <v>81595</v>
      </c>
      <c r="E83" s="5"/>
      <c r="F83" s="5">
        <v>12845144130</v>
      </c>
      <c r="G83" s="5"/>
      <c r="L83" s="5"/>
      <c r="M83" s="5"/>
      <c r="N83" s="5"/>
    </row>
    <row r="84" spans="1:14" x14ac:dyDescent="0.25">
      <c r="A84" s="3" t="s">
        <v>37</v>
      </c>
      <c r="B84" s="3" t="s">
        <v>42</v>
      </c>
      <c r="C84" s="3" t="s">
        <v>49</v>
      </c>
      <c r="D84" s="5">
        <v>4623</v>
      </c>
      <c r="E84" s="6">
        <f t="shared" ref="E84" si="77">D84/(D84+D83)</f>
        <v>5.3619893757684008E-2</v>
      </c>
      <c r="F84" s="5">
        <v>4947777860</v>
      </c>
      <c r="G84" s="5">
        <v>1480527860</v>
      </c>
      <c r="H84" s="5">
        <f t="shared" ref="H84" si="78">G84*0.05</f>
        <v>74026393</v>
      </c>
      <c r="L84" s="5"/>
      <c r="M84" s="5"/>
      <c r="N84" s="5"/>
    </row>
    <row r="85" spans="1:14" x14ac:dyDescent="0.25">
      <c r="A85" s="3" t="s">
        <v>37</v>
      </c>
      <c r="B85" s="3" t="s">
        <v>43</v>
      </c>
      <c r="C85" s="3" t="s">
        <v>48</v>
      </c>
      <c r="D85" s="5">
        <v>53545</v>
      </c>
      <c r="E85" s="5"/>
      <c r="F85" s="5">
        <v>11630532570</v>
      </c>
      <c r="G85" s="5"/>
      <c r="L85" s="5"/>
      <c r="M85" s="5"/>
      <c r="N85" s="5"/>
    </row>
    <row r="86" spans="1:14" x14ac:dyDescent="0.25">
      <c r="A86" s="3" t="s">
        <v>37</v>
      </c>
      <c r="B86" s="3" t="s">
        <v>43</v>
      </c>
      <c r="C86" s="3" t="s">
        <v>49</v>
      </c>
      <c r="D86" s="5">
        <v>4120</v>
      </c>
      <c r="E86" s="6">
        <f t="shared" ref="E86" si="79">D86/(D86+D85)</f>
        <v>7.1447151651781837E-2</v>
      </c>
      <c r="F86" s="5">
        <v>4276812560</v>
      </c>
      <c r="G86" s="5">
        <v>1186812560</v>
      </c>
      <c r="H86" s="5">
        <f t="shared" ref="H86" si="80">G86*0.05</f>
        <v>59340628</v>
      </c>
      <c r="L86" s="5"/>
      <c r="M86" s="5"/>
      <c r="N86" s="5"/>
    </row>
    <row r="87" spans="1:14" x14ac:dyDescent="0.25">
      <c r="A87" s="3" t="s">
        <v>37</v>
      </c>
      <c r="B87" s="3" t="s">
        <v>45</v>
      </c>
      <c r="C87" s="3" t="s">
        <v>48</v>
      </c>
      <c r="D87" s="5">
        <v>68534</v>
      </c>
      <c r="E87" s="5"/>
      <c r="F87" s="5">
        <v>17078922280</v>
      </c>
      <c r="G87" s="5"/>
      <c r="L87" s="5"/>
      <c r="M87" s="5"/>
      <c r="N87" s="5"/>
    </row>
    <row r="88" spans="1:14" x14ac:dyDescent="0.25">
      <c r="A88" s="3" t="s">
        <v>37</v>
      </c>
      <c r="B88" s="3" t="s">
        <v>45</v>
      </c>
      <c r="C88" s="3" t="s">
        <v>49</v>
      </c>
      <c r="D88" s="5">
        <v>7572</v>
      </c>
      <c r="E88" s="6">
        <f t="shared" ref="E88" si="81">D88/(D88+D87)</f>
        <v>9.9492812656032381E-2</v>
      </c>
      <c r="F88" s="5">
        <v>7841426030</v>
      </c>
      <c r="G88" s="5">
        <v>2162426030</v>
      </c>
      <c r="H88" s="5">
        <f t="shared" ref="H88" si="82">G88*0.05</f>
        <v>108121301.5</v>
      </c>
      <c r="L88" s="5"/>
      <c r="M88" s="5"/>
      <c r="N88" s="5"/>
    </row>
    <row r="89" spans="1:14" x14ac:dyDescent="0.25">
      <c r="A89" s="3" t="s">
        <v>37</v>
      </c>
      <c r="B89" s="3" t="s">
        <v>44</v>
      </c>
      <c r="C89" s="3" t="s">
        <v>48</v>
      </c>
      <c r="D89" s="5">
        <v>35832</v>
      </c>
      <c r="E89" s="5"/>
      <c r="F89" s="5">
        <v>10056084190</v>
      </c>
      <c r="G89" s="5"/>
      <c r="L89" s="5"/>
      <c r="M89" s="5"/>
      <c r="N89" s="5"/>
    </row>
    <row r="90" spans="1:14" x14ac:dyDescent="0.25">
      <c r="A90" s="3" t="s">
        <v>37</v>
      </c>
      <c r="B90" s="3" t="s">
        <v>44</v>
      </c>
      <c r="C90" s="3" t="s">
        <v>49</v>
      </c>
      <c r="D90" s="5">
        <v>4652</v>
      </c>
      <c r="E90" s="6">
        <f t="shared" ref="E90" si="83">D90/(D90+D89)</f>
        <v>0.1149095939136449</v>
      </c>
      <c r="F90" s="5">
        <v>4758818520</v>
      </c>
      <c r="G90" s="5">
        <v>1269818520</v>
      </c>
      <c r="H90" s="5">
        <f t="shared" ref="H90" si="84">G90*0.05</f>
        <v>63490926</v>
      </c>
      <c r="L90" s="5"/>
      <c r="M90" s="5"/>
      <c r="N90" s="5"/>
    </row>
    <row r="91" spans="1:14" x14ac:dyDescent="0.25">
      <c r="A91" s="3" t="s">
        <v>37</v>
      </c>
      <c r="B91" s="3" t="s">
        <v>46</v>
      </c>
      <c r="C91" s="3" t="s">
        <v>48</v>
      </c>
      <c r="D91" s="5">
        <v>177972</v>
      </c>
      <c r="E91" s="5"/>
      <c r="F91" s="5">
        <v>51514456590</v>
      </c>
      <c r="G91" s="5"/>
      <c r="L91" s="5"/>
      <c r="M91" s="5"/>
      <c r="N91" s="5"/>
    </row>
    <row r="92" spans="1:14" x14ac:dyDescent="0.25">
      <c r="A92" s="3" t="s">
        <v>37</v>
      </c>
      <c r="B92" s="3" t="s">
        <v>46</v>
      </c>
      <c r="C92" s="3" t="s">
        <v>49</v>
      </c>
      <c r="D92" s="5">
        <v>16569</v>
      </c>
      <c r="E92" s="6">
        <f t="shared" ref="E92" si="85">D92/(D92+D91)</f>
        <v>8.5169707156846117E-2</v>
      </c>
      <c r="F92" s="5">
        <v>16558085770</v>
      </c>
      <c r="G92" s="5">
        <v>4131335770</v>
      </c>
      <c r="H92" s="5">
        <f t="shared" ref="H92" si="86">G92*0.05</f>
        <v>206566788.5</v>
      </c>
      <c r="L92" s="5"/>
      <c r="M92" s="5"/>
      <c r="N92" s="5"/>
    </row>
    <row r="93" spans="1:14" x14ac:dyDescent="0.25">
      <c r="A93" s="3" t="s">
        <v>38</v>
      </c>
      <c r="B93" s="3" t="s">
        <v>42</v>
      </c>
      <c r="C93" s="3" t="s">
        <v>48</v>
      </c>
      <c r="D93" s="5">
        <v>60698</v>
      </c>
      <c r="E93" s="5"/>
      <c r="F93" s="5">
        <v>8986473230</v>
      </c>
      <c r="G93" s="5"/>
      <c r="L93" s="5"/>
      <c r="M93" s="5"/>
      <c r="N93" s="5"/>
    </row>
    <row r="94" spans="1:14" x14ac:dyDescent="0.25">
      <c r="A94" s="3" t="s">
        <v>38</v>
      </c>
      <c r="B94" s="3" t="s">
        <v>42</v>
      </c>
      <c r="C94" s="3" t="s">
        <v>49</v>
      </c>
      <c r="D94" s="5">
        <v>2711</v>
      </c>
      <c r="E94" s="6">
        <f t="shared" ref="E94" si="87">D94/(D94+D93)</f>
        <v>4.2754183160119225E-2</v>
      </c>
      <c r="F94" s="5">
        <v>2796644200</v>
      </c>
      <c r="G94" s="5">
        <v>763394200</v>
      </c>
      <c r="H94" s="5">
        <f t="shared" ref="H94" si="88">G94*0.05</f>
        <v>38169710</v>
      </c>
      <c r="L94" s="5"/>
      <c r="M94" s="5"/>
      <c r="N94" s="5"/>
    </row>
    <row r="95" spans="1:14" x14ac:dyDescent="0.25">
      <c r="A95" s="3" t="s">
        <v>38</v>
      </c>
      <c r="B95" s="3" t="s">
        <v>43</v>
      </c>
      <c r="C95" s="3" t="s">
        <v>48</v>
      </c>
      <c r="D95" s="5">
        <v>40794</v>
      </c>
      <c r="E95" s="5"/>
      <c r="F95" s="5">
        <v>8681798520</v>
      </c>
      <c r="G95" s="5"/>
      <c r="L95" s="5"/>
      <c r="M95" s="5"/>
      <c r="N95" s="5"/>
    </row>
    <row r="96" spans="1:14" x14ac:dyDescent="0.25">
      <c r="A96" s="3" t="s">
        <v>38</v>
      </c>
      <c r="B96" s="3" t="s">
        <v>43</v>
      </c>
      <c r="C96" s="3" t="s">
        <v>49</v>
      </c>
      <c r="D96" s="5">
        <v>3057</v>
      </c>
      <c r="E96" s="6">
        <f t="shared" ref="E96" si="89">D96/(D96+D95)</f>
        <v>6.9713347472121504E-2</v>
      </c>
      <c r="F96" s="5">
        <v>3175817500</v>
      </c>
      <c r="G96" s="5">
        <v>883067500</v>
      </c>
      <c r="H96" s="5">
        <f t="shared" ref="H96" si="90">G96*0.05</f>
        <v>44153375</v>
      </c>
      <c r="L96" s="5"/>
      <c r="M96" s="5"/>
      <c r="N96" s="5"/>
    </row>
    <row r="97" spans="1:14" x14ac:dyDescent="0.25">
      <c r="A97" s="3" t="s">
        <v>38</v>
      </c>
      <c r="B97" s="3" t="s">
        <v>45</v>
      </c>
      <c r="C97" s="3" t="s">
        <v>48</v>
      </c>
      <c r="D97" s="5">
        <v>50649</v>
      </c>
      <c r="E97" s="5"/>
      <c r="F97" s="5">
        <v>12034963360</v>
      </c>
      <c r="G97" s="5"/>
      <c r="L97" s="5"/>
      <c r="M97" s="5"/>
      <c r="N97" s="5"/>
    </row>
    <row r="98" spans="1:14" x14ac:dyDescent="0.25">
      <c r="A98" s="3" t="s">
        <v>38</v>
      </c>
      <c r="B98" s="3" t="s">
        <v>45</v>
      </c>
      <c r="C98" s="3" t="s">
        <v>49</v>
      </c>
      <c r="D98" s="5">
        <v>4537</v>
      </c>
      <c r="E98" s="6">
        <f t="shared" ref="E98" si="91">D98/(D98+D97)</f>
        <v>8.2212880078280717E-2</v>
      </c>
      <c r="F98" s="5">
        <v>4615727630</v>
      </c>
      <c r="G98" s="5">
        <v>1212977630</v>
      </c>
      <c r="H98" s="5">
        <f t="shared" ref="H98" si="92">G98*0.05</f>
        <v>60648881.5</v>
      </c>
      <c r="L98" s="5"/>
      <c r="M98" s="5"/>
      <c r="N98" s="5"/>
    </row>
    <row r="99" spans="1:14" x14ac:dyDescent="0.25">
      <c r="A99" s="3" t="s">
        <v>38</v>
      </c>
      <c r="B99" s="3" t="s">
        <v>44</v>
      </c>
      <c r="C99" s="3" t="s">
        <v>48</v>
      </c>
      <c r="D99" s="5">
        <v>25597</v>
      </c>
      <c r="E99" s="5"/>
      <c r="F99" s="5">
        <v>7573664320</v>
      </c>
      <c r="G99" s="5"/>
      <c r="L99" s="5"/>
      <c r="M99" s="5"/>
      <c r="N99" s="5"/>
    </row>
    <row r="100" spans="1:14" x14ac:dyDescent="0.25">
      <c r="A100" s="3" t="s">
        <v>38</v>
      </c>
      <c r="B100" s="3" t="s">
        <v>44</v>
      </c>
      <c r="C100" s="3" t="s">
        <v>49</v>
      </c>
      <c r="D100" s="5">
        <v>4350</v>
      </c>
      <c r="E100" s="6">
        <f t="shared" ref="E100" si="93">D100/(D100+D99)</f>
        <v>0.14525662002871739</v>
      </c>
      <c r="F100" s="5">
        <v>4632703740</v>
      </c>
      <c r="G100" s="5">
        <v>1370203740</v>
      </c>
      <c r="H100" s="5">
        <f t="shared" ref="H100" si="94">G100*0.05</f>
        <v>68510187</v>
      </c>
      <c r="L100" s="5"/>
      <c r="M100" s="5"/>
      <c r="N100" s="5"/>
    </row>
    <row r="101" spans="1:14" x14ac:dyDescent="0.25">
      <c r="A101" s="3" t="s">
        <v>38</v>
      </c>
      <c r="B101" s="3" t="s">
        <v>46</v>
      </c>
      <c r="C101" s="3" t="s">
        <v>48</v>
      </c>
      <c r="D101" s="5">
        <v>148146</v>
      </c>
      <c r="E101" s="5"/>
      <c r="F101" s="5">
        <v>40526819500</v>
      </c>
      <c r="G101" s="5"/>
      <c r="L101" s="5"/>
      <c r="M101" s="5"/>
      <c r="N101" s="5"/>
    </row>
    <row r="102" spans="1:14" x14ac:dyDescent="0.25">
      <c r="A102" s="3" t="s">
        <v>38</v>
      </c>
      <c r="B102" s="3" t="s">
        <v>46</v>
      </c>
      <c r="C102" s="3" t="s">
        <v>49</v>
      </c>
      <c r="D102" s="5">
        <v>11516</v>
      </c>
      <c r="E102" s="6">
        <f t="shared" ref="E102" si="95">D102/(D102+D101)</f>
        <v>7.2127369067154362E-2</v>
      </c>
      <c r="F102" s="5">
        <v>11610334910</v>
      </c>
      <c r="G102" s="5">
        <v>2973334910</v>
      </c>
      <c r="H102" s="5">
        <f t="shared" ref="H102" si="96">G102*0.05</f>
        <v>148666745.5</v>
      </c>
      <c r="L102" s="5"/>
      <c r="M102" s="5"/>
      <c r="N102" s="5"/>
    </row>
    <row r="103" spans="1:14" x14ac:dyDescent="0.25">
      <c r="A103" s="3" t="s">
        <v>39</v>
      </c>
      <c r="B103" s="3" t="s">
        <v>42</v>
      </c>
      <c r="C103" s="3" t="s">
        <v>48</v>
      </c>
      <c r="D103" s="5">
        <v>38134</v>
      </c>
      <c r="E103" s="5"/>
      <c r="F103" s="5">
        <v>5590157790</v>
      </c>
      <c r="G103" s="5"/>
      <c r="L103" s="5"/>
      <c r="M103" s="5"/>
      <c r="N103" s="5"/>
    </row>
    <row r="104" spans="1:14" x14ac:dyDescent="0.25">
      <c r="A104" s="3" t="s">
        <v>39</v>
      </c>
      <c r="B104" s="3" t="s">
        <v>42</v>
      </c>
      <c r="C104" s="3" t="s">
        <v>49</v>
      </c>
      <c r="D104" s="5">
        <v>1901</v>
      </c>
      <c r="E104" s="6">
        <f t="shared" ref="E104" si="97">D104/(D104+D103)</f>
        <v>4.7483451979517921E-2</v>
      </c>
      <c r="F104" s="5">
        <v>1987104790</v>
      </c>
      <c r="G104" s="5">
        <v>561354790</v>
      </c>
      <c r="H104" s="5">
        <f t="shared" ref="H104" si="98">G104*0.05</f>
        <v>28067739.5</v>
      </c>
      <c r="L104" s="5"/>
      <c r="M104" s="5"/>
      <c r="N104" s="5"/>
    </row>
    <row r="105" spans="1:14" x14ac:dyDescent="0.25">
      <c r="A105" s="3" t="s">
        <v>39</v>
      </c>
      <c r="B105" s="3" t="s">
        <v>43</v>
      </c>
      <c r="C105" s="3" t="s">
        <v>48</v>
      </c>
      <c r="D105" s="5">
        <v>25469</v>
      </c>
      <c r="E105" s="5"/>
      <c r="F105" s="5">
        <v>5000223300</v>
      </c>
      <c r="G105" s="5"/>
      <c r="L105" s="5"/>
      <c r="M105" s="5"/>
      <c r="N105" s="5"/>
    </row>
    <row r="106" spans="1:14" x14ac:dyDescent="0.25">
      <c r="A106" s="3" t="s">
        <v>39</v>
      </c>
      <c r="B106" s="3" t="s">
        <v>43</v>
      </c>
      <c r="C106" s="3" t="s">
        <v>49</v>
      </c>
      <c r="D106" s="5">
        <v>1405</v>
      </c>
      <c r="E106" s="6">
        <f t="shared" ref="E106" si="99">D106/(D106+D105)</f>
        <v>5.2281015107538888E-2</v>
      </c>
      <c r="F106" s="5">
        <v>1405058970</v>
      </c>
      <c r="G106" s="5">
        <v>351308970</v>
      </c>
      <c r="H106" s="5">
        <f t="shared" ref="H106" si="100">G106*0.05</f>
        <v>17565448.5</v>
      </c>
      <c r="L106" s="5"/>
      <c r="M106" s="5"/>
      <c r="N106" s="5"/>
    </row>
    <row r="107" spans="1:14" x14ac:dyDescent="0.25">
      <c r="A107" s="3" t="s">
        <v>39</v>
      </c>
      <c r="B107" s="3" t="s">
        <v>45</v>
      </c>
      <c r="C107" s="3" t="s">
        <v>48</v>
      </c>
      <c r="D107" s="5">
        <v>26491</v>
      </c>
      <c r="E107" s="5"/>
      <c r="F107" s="5">
        <v>6485434770</v>
      </c>
      <c r="G107" s="5"/>
      <c r="L107" s="5"/>
      <c r="M107" s="5"/>
      <c r="N107" s="5"/>
    </row>
    <row r="108" spans="1:14" x14ac:dyDescent="0.25">
      <c r="A108" s="3" t="s">
        <v>39</v>
      </c>
      <c r="B108" s="3" t="s">
        <v>45</v>
      </c>
      <c r="C108" s="3" t="s">
        <v>49</v>
      </c>
      <c r="D108" s="5">
        <v>1951</v>
      </c>
      <c r="E108" s="6">
        <f t="shared" ref="E108" si="101">D108/(D108+D107)</f>
        <v>6.8595738696294206E-2</v>
      </c>
      <c r="F108" s="5">
        <v>1936949280</v>
      </c>
      <c r="G108" s="5">
        <v>473699280</v>
      </c>
      <c r="H108" s="5">
        <f t="shared" ref="H108" si="102">G108*0.05</f>
        <v>23684964</v>
      </c>
      <c r="L108" s="5"/>
      <c r="M108" s="5"/>
      <c r="N108" s="5"/>
    </row>
    <row r="109" spans="1:14" x14ac:dyDescent="0.25">
      <c r="A109" s="3" t="s">
        <v>39</v>
      </c>
      <c r="B109" s="3" t="s">
        <v>44</v>
      </c>
      <c r="C109" s="3" t="s">
        <v>48</v>
      </c>
      <c r="D109" s="5">
        <v>14909</v>
      </c>
      <c r="E109" s="5"/>
      <c r="F109" s="5">
        <v>4219144890</v>
      </c>
      <c r="G109" s="5"/>
      <c r="L109" s="5"/>
      <c r="M109" s="5"/>
      <c r="N109" s="5"/>
    </row>
    <row r="110" spans="1:14" x14ac:dyDescent="0.25">
      <c r="A110" s="3" t="s">
        <v>39</v>
      </c>
      <c r="B110" s="3" t="s">
        <v>44</v>
      </c>
      <c r="C110" s="3" t="s">
        <v>49</v>
      </c>
      <c r="D110" s="5">
        <v>1224</v>
      </c>
      <c r="E110" s="6">
        <f t="shared" ref="E110" si="103">D110/(D110+D109)</f>
        <v>7.5869336143308749E-2</v>
      </c>
      <c r="F110" s="5">
        <v>1296803140</v>
      </c>
      <c r="G110" s="5">
        <v>378803140</v>
      </c>
      <c r="H110" s="5">
        <f t="shared" ref="H110" si="104">G110*0.05</f>
        <v>18940157</v>
      </c>
      <c r="L110" s="5"/>
      <c r="M110" s="5"/>
      <c r="N110" s="5"/>
    </row>
    <row r="111" spans="1:14" x14ac:dyDescent="0.25">
      <c r="A111" s="3" t="s">
        <v>39</v>
      </c>
      <c r="B111" s="3" t="s">
        <v>46</v>
      </c>
      <c r="C111" s="3" t="s">
        <v>48</v>
      </c>
      <c r="D111" s="5">
        <v>70595</v>
      </c>
      <c r="E111" s="5"/>
      <c r="F111" s="5">
        <v>20190856020</v>
      </c>
      <c r="G111" s="5"/>
      <c r="L111" s="5"/>
      <c r="M111" s="5"/>
      <c r="N111" s="5"/>
    </row>
    <row r="112" spans="1:14" x14ac:dyDescent="0.25">
      <c r="A112" s="3" t="s">
        <v>39</v>
      </c>
      <c r="B112" s="3" t="s">
        <v>46</v>
      </c>
      <c r="C112" s="3" t="s">
        <v>49</v>
      </c>
      <c r="D112" s="5">
        <v>5743</v>
      </c>
      <c r="E112" s="6">
        <f t="shared" ref="E112" si="105">D112/(D112+D111)</f>
        <v>7.5231208572401689E-2</v>
      </c>
      <c r="F112" s="5">
        <v>5623773700</v>
      </c>
      <c r="G112" s="5">
        <v>1316523700</v>
      </c>
      <c r="H112" s="5">
        <f t="shared" ref="H112" si="106">G112*0.05</f>
        <v>65826185</v>
      </c>
      <c r="L112" s="5"/>
      <c r="M112" s="5"/>
      <c r="N112" s="5"/>
    </row>
    <row r="113" spans="1:14" x14ac:dyDescent="0.25">
      <c r="A113" s="3" t="s">
        <v>40</v>
      </c>
      <c r="B113" s="3" t="s">
        <v>42</v>
      </c>
      <c r="C113" s="3" t="s">
        <v>48</v>
      </c>
      <c r="D113" s="5">
        <v>8801</v>
      </c>
      <c r="E113" s="5"/>
      <c r="F113" s="5">
        <v>1160382870</v>
      </c>
      <c r="G113" s="5"/>
      <c r="L113" s="5"/>
      <c r="M113" s="5"/>
      <c r="N113" s="5"/>
    </row>
    <row r="114" spans="1:14" x14ac:dyDescent="0.25">
      <c r="A114" s="3" t="s">
        <v>40</v>
      </c>
      <c r="B114" s="3" t="s">
        <v>42</v>
      </c>
      <c r="C114" s="3" t="s">
        <v>49</v>
      </c>
      <c r="D114" s="5">
        <v>756</v>
      </c>
      <c r="E114" s="6">
        <f t="shared" ref="E114" si="107">D114/(D114+D113)</f>
        <v>7.9104321439782355E-2</v>
      </c>
      <c r="F114" s="5">
        <v>1108528130</v>
      </c>
      <c r="G114" s="5">
        <v>541528130</v>
      </c>
      <c r="H114" s="5">
        <f t="shared" ref="H114" si="108">G114*0.05</f>
        <v>27076406.5</v>
      </c>
      <c r="L114" s="5"/>
      <c r="M114" s="5"/>
      <c r="N114" s="5"/>
    </row>
    <row r="115" spans="1:14" x14ac:dyDescent="0.25">
      <c r="A115" s="3" t="s">
        <v>40</v>
      </c>
      <c r="B115" s="3" t="s">
        <v>43</v>
      </c>
      <c r="C115" s="3" t="s">
        <v>48</v>
      </c>
      <c r="D115" s="5">
        <v>3546</v>
      </c>
      <c r="E115" s="5"/>
      <c r="F115" s="5">
        <v>653015240</v>
      </c>
      <c r="G115" s="5"/>
      <c r="L115" s="5"/>
      <c r="M115" s="5"/>
      <c r="N115" s="5"/>
    </row>
    <row r="116" spans="1:14" x14ac:dyDescent="0.25">
      <c r="A116" s="3" t="s">
        <v>40</v>
      </c>
      <c r="B116" s="3" t="s">
        <v>43</v>
      </c>
      <c r="C116" s="3" t="s">
        <v>49</v>
      </c>
      <c r="D116" s="5">
        <v>200</v>
      </c>
      <c r="E116" s="6">
        <f t="shared" ref="E116" si="109">D116/(D116+D115)</f>
        <v>5.3390282968499736E-2</v>
      </c>
      <c r="F116" s="5">
        <v>213999220</v>
      </c>
      <c r="G116" s="5">
        <v>63999220</v>
      </c>
      <c r="H116" s="5">
        <f t="shared" ref="H116" si="110">G116*0.05</f>
        <v>3199961</v>
      </c>
      <c r="L116" s="5"/>
      <c r="M116" s="5"/>
      <c r="N116" s="5"/>
    </row>
    <row r="117" spans="1:14" x14ac:dyDescent="0.25">
      <c r="A117" s="3" t="s">
        <v>40</v>
      </c>
      <c r="B117" s="3" t="s">
        <v>45</v>
      </c>
      <c r="C117" s="3" t="s">
        <v>48</v>
      </c>
      <c r="D117" s="5">
        <v>6204</v>
      </c>
      <c r="E117" s="5"/>
      <c r="F117" s="5">
        <v>917154770</v>
      </c>
      <c r="G117" s="5"/>
      <c r="L117" s="5"/>
      <c r="M117" s="5"/>
      <c r="N117" s="5"/>
    </row>
    <row r="118" spans="1:14" x14ac:dyDescent="0.25">
      <c r="A118" s="3" t="s">
        <v>40</v>
      </c>
      <c r="B118" s="3" t="s">
        <v>45</v>
      </c>
      <c r="C118" s="3" t="s">
        <v>49</v>
      </c>
      <c r="D118" s="5">
        <v>561</v>
      </c>
      <c r="E118" s="6">
        <f t="shared" ref="E118" si="111">D118/(D118+D117)</f>
        <v>8.2926829268292687E-2</v>
      </c>
      <c r="F118" s="5">
        <v>553887790</v>
      </c>
      <c r="G118" s="5">
        <v>133137790</v>
      </c>
      <c r="H118" s="5">
        <f t="shared" ref="H118" si="112">G118*0.05</f>
        <v>6656889.5</v>
      </c>
      <c r="L118" s="5"/>
      <c r="M118" s="5"/>
      <c r="N118" s="5"/>
    </row>
    <row r="119" spans="1:14" x14ac:dyDescent="0.25">
      <c r="A119" s="3" t="s">
        <v>40</v>
      </c>
      <c r="B119" s="3" t="s">
        <v>44</v>
      </c>
      <c r="C119" s="3" t="s">
        <v>48</v>
      </c>
      <c r="D119" s="5">
        <v>3236</v>
      </c>
      <c r="E119" s="5"/>
      <c r="F119" s="5">
        <v>628855500</v>
      </c>
      <c r="G119" s="5"/>
      <c r="L119" s="5"/>
      <c r="M119" s="5"/>
      <c r="N119" s="5"/>
    </row>
    <row r="120" spans="1:14" x14ac:dyDescent="0.25">
      <c r="A120" s="3" t="s">
        <v>40</v>
      </c>
      <c r="B120" s="3" t="s">
        <v>44</v>
      </c>
      <c r="C120" s="3" t="s">
        <v>49</v>
      </c>
      <c r="D120" s="5">
        <v>222</v>
      </c>
      <c r="E120" s="6">
        <f t="shared" ref="E120" si="113">D120/(D120+D119)</f>
        <v>6.4198958935801034E-2</v>
      </c>
      <c r="F120" s="5">
        <v>199954920</v>
      </c>
      <c r="G120" s="5">
        <v>33454920</v>
      </c>
      <c r="H120" s="5">
        <f t="shared" ref="H120" si="114">G120*0.05</f>
        <v>1672746</v>
      </c>
      <c r="L120" s="5"/>
      <c r="M120" s="5"/>
      <c r="N120" s="5"/>
    </row>
    <row r="121" spans="1:14" x14ac:dyDescent="0.25">
      <c r="A121" s="3" t="s">
        <v>40</v>
      </c>
      <c r="B121" s="3" t="s">
        <v>46</v>
      </c>
      <c r="C121" s="3" t="s">
        <v>48</v>
      </c>
      <c r="D121" s="5">
        <v>2128</v>
      </c>
      <c r="E121" s="5"/>
      <c r="F121" s="5">
        <v>408524970</v>
      </c>
      <c r="G121" s="5"/>
      <c r="L121" s="5"/>
      <c r="M121" s="5"/>
      <c r="N121" s="5"/>
    </row>
    <row r="122" spans="1:14" x14ac:dyDescent="0.25">
      <c r="A122" s="3" t="s">
        <v>40</v>
      </c>
      <c r="B122" s="3" t="s">
        <v>46</v>
      </c>
      <c r="C122" s="3" t="s">
        <v>49</v>
      </c>
      <c r="D122" s="5">
        <v>118</v>
      </c>
      <c r="E122" s="6">
        <f t="shared" ref="E122" si="115">D122/(D122+D121)</f>
        <v>5.2537845057880679E-2</v>
      </c>
      <c r="F122" s="5">
        <v>113805770</v>
      </c>
      <c r="G122" s="5">
        <v>25305770</v>
      </c>
      <c r="H122" s="5">
        <f t="shared" ref="H122" si="116">G122*0.05</f>
        <v>1265288.5</v>
      </c>
      <c r="L122" s="5"/>
      <c r="M122" s="5"/>
      <c r="N122" s="5"/>
    </row>
    <row r="123" spans="1:14" x14ac:dyDescent="0.25">
      <c r="D123" s="5"/>
      <c r="E123" s="6"/>
      <c r="F123" s="5"/>
      <c r="G123" s="5"/>
    </row>
    <row r="124" spans="1:14" x14ac:dyDescent="0.25">
      <c r="A124" s="3" t="s">
        <v>58</v>
      </c>
      <c r="D124" s="5"/>
      <c r="E124" s="6"/>
      <c r="F124" s="5"/>
      <c r="G124" s="5"/>
    </row>
    <row r="125" spans="1:14" x14ac:dyDescent="0.25">
      <c r="D125" s="5"/>
      <c r="E125" s="5"/>
      <c r="F125" s="5"/>
      <c r="G125" s="5"/>
    </row>
    <row r="126" spans="1:14" x14ac:dyDescent="0.25">
      <c r="D126" s="5"/>
      <c r="E126" s="6"/>
      <c r="F126" s="5"/>
      <c r="G126" s="5"/>
    </row>
    <row r="127" spans="1:14" x14ac:dyDescent="0.25">
      <c r="A127" s="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Informasjon om datagrunnlaget</vt:lpstr>
      <vt:lpstr>Tabell 1</vt:lpstr>
      <vt:lpstr>Tabell 2</vt:lpstr>
      <vt:lpstr>Tabell 3</vt:lpstr>
      <vt:lpstr>Tabell 4</vt:lpstr>
      <vt:lpstr>Tabell 5</vt:lpstr>
      <vt:lpstr>Tabell 6</vt:lpstr>
      <vt:lpstr>Tabell 7</vt:lpstr>
      <vt:lpstr>Tabell 8</vt:lpstr>
    </vt:vector>
  </TitlesOfParts>
  <Company>Statistics Norway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Røv, Vilde</dc:creator>
  <cp:lastModifiedBy>Røv, Vilde</cp:lastModifiedBy>
  <dcterms:created xsi:type="dcterms:W3CDTF">2022-10-31T13:58:41Z</dcterms:created>
  <dcterms:modified xsi:type="dcterms:W3CDTF">2022-11-07T12:10:47Z</dcterms:modified>
</cp:coreProperties>
</file>