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rganisasjon\A200\S210\04.REA\Kryssløp\Eurostat\eurostat\til_web\2022\"/>
    </mc:Choice>
  </mc:AlternateContent>
  <xr:revisionPtr revIDLastSave="0" documentId="13_ncr:1_{FE0A7C55-A478-4FF6-AAE6-406697FFC388}" xr6:coauthVersionLast="47" xr6:coauthVersionMax="47" xr10:uidLastSave="{00000000-0000-0000-0000-000000000000}"/>
  <bookViews>
    <workbookView xWindow="1125" yWindow="1125" windowWidth="21600" windowHeight="12645" xr2:uid="{F705EAF1-1FC0-4B69-B4C7-1400AC742FAC}"/>
  </bookViews>
  <sheets>
    <sheet name="1600" sheetId="1" r:id="rId1"/>
  </sheets>
  <definedNames>
    <definedName name="Accounts">#REF!</definedName>
    <definedName name="datab">#REF!</definedName>
    <definedName name="_xlnm.Database">#REF!</definedName>
    <definedName name="sk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98" i="1" l="1"/>
  <c r="CG98" i="1"/>
  <c r="CF98" i="1"/>
  <c r="CE98" i="1"/>
  <c r="R98" i="1"/>
  <c r="R108" i="1" s="1"/>
  <c r="Q98" i="1"/>
  <c r="Q108" i="1" s="1"/>
  <c r="BY97" i="1"/>
  <c r="CC96" i="1"/>
  <c r="CD96" i="1" s="1"/>
  <c r="BY96" i="1"/>
  <c r="CJ96" i="1" s="1"/>
  <c r="BU96" i="1"/>
  <c r="CK96" i="1" s="1"/>
  <c r="CI98" i="1"/>
  <c r="BX98" i="1"/>
  <c r="BW98" i="1"/>
  <c r="BS98" i="1"/>
  <c r="BS108" i="1" s="1"/>
  <c r="BR98" i="1"/>
  <c r="BR108" i="1" s="1"/>
  <c r="BQ98" i="1"/>
  <c r="BQ108" i="1" s="1"/>
  <c r="BP98" i="1"/>
  <c r="BP108" i="1" s="1"/>
  <c r="BO98" i="1"/>
  <c r="BO108" i="1" s="1"/>
  <c r="BN98" i="1"/>
  <c r="BN108" i="1" s="1"/>
  <c r="BM98" i="1"/>
  <c r="BM108" i="1" s="1"/>
  <c r="BL98" i="1"/>
  <c r="BL108" i="1" s="1"/>
  <c r="BK98" i="1"/>
  <c r="BK108" i="1" s="1"/>
  <c r="BJ98" i="1"/>
  <c r="BJ108" i="1" s="1"/>
  <c r="BI98" i="1"/>
  <c r="BI108" i="1" s="1"/>
  <c r="BH98" i="1"/>
  <c r="BH108" i="1" s="1"/>
  <c r="BG98" i="1"/>
  <c r="BG108" i="1" s="1"/>
  <c r="BF98" i="1"/>
  <c r="BF108" i="1" s="1"/>
  <c r="BE98" i="1"/>
  <c r="BE108" i="1" s="1"/>
  <c r="BD98" i="1"/>
  <c r="BD108" i="1" s="1"/>
  <c r="BC98" i="1"/>
  <c r="BC108" i="1" s="1"/>
  <c r="BB98" i="1"/>
  <c r="BB108" i="1" s="1"/>
  <c r="BA98" i="1"/>
  <c r="BA108" i="1" s="1"/>
  <c r="AZ98" i="1"/>
  <c r="AZ108" i="1" s="1"/>
  <c r="AY98" i="1"/>
  <c r="AY108" i="1" s="1"/>
  <c r="AX98" i="1"/>
  <c r="AX108" i="1" s="1"/>
  <c r="AW98" i="1"/>
  <c r="AW108" i="1" s="1"/>
  <c r="AV98" i="1"/>
  <c r="AV108" i="1" s="1"/>
  <c r="AU98" i="1"/>
  <c r="AU108" i="1" s="1"/>
  <c r="AT98" i="1"/>
  <c r="AT108" i="1" s="1"/>
  <c r="AS98" i="1"/>
  <c r="AS108" i="1" s="1"/>
  <c r="AR98" i="1"/>
  <c r="AR108" i="1" s="1"/>
  <c r="AQ98" i="1"/>
  <c r="AQ108" i="1" s="1"/>
  <c r="AP98" i="1"/>
  <c r="AP108" i="1" s="1"/>
  <c r="AO98" i="1"/>
  <c r="AO108" i="1" s="1"/>
  <c r="AN98" i="1"/>
  <c r="AN108" i="1" s="1"/>
  <c r="AM98" i="1"/>
  <c r="AM108" i="1" s="1"/>
  <c r="AL98" i="1"/>
  <c r="AL108" i="1" s="1"/>
  <c r="AK98" i="1"/>
  <c r="AK108" i="1" s="1"/>
  <c r="AJ98" i="1"/>
  <c r="AJ108" i="1" s="1"/>
  <c r="AI98" i="1"/>
  <c r="AI108" i="1" s="1"/>
  <c r="AH98" i="1"/>
  <c r="AH108" i="1" s="1"/>
  <c r="AG98" i="1"/>
  <c r="AG108" i="1" s="1"/>
  <c r="AF98" i="1"/>
  <c r="AF108" i="1" s="1"/>
  <c r="AE98" i="1"/>
  <c r="AE108" i="1" s="1"/>
  <c r="AD98" i="1"/>
  <c r="AD108" i="1" s="1"/>
  <c r="AC98" i="1"/>
  <c r="AC108" i="1" s="1"/>
  <c r="AB98" i="1"/>
  <c r="AB108" i="1" s="1"/>
  <c r="AA98" i="1"/>
  <c r="AA108" i="1" s="1"/>
  <c r="Z98" i="1"/>
  <c r="Z108" i="1" s="1"/>
  <c r="Y98" i="1"/>
  <c r="Y108" i="1" s="1"/>
  <c r="X98" i="1"/>
  <c r="X108" i="1" s="1"/>
  <c r="W98" i="1"/>
  <c r="W108" i="1" s="1"/>
  <c r="V98" i="1"/>
  <c r="V108" i="1" s="1"/>
  <c r="U98" i="1"/>
  <c r="U108" i="1" s="1"/>
  <c r="T98" i="1"/>
  <c r="T108" i="1" s="1"/>
  <c r="S98" i="1"/>
  <c r="S108" i="1" s="1"/>
  <c r="P98" i="1"/>
  <c r="P108" i="1" s="1"/>
  <c r="O98" i="1"/>
  <c r="O108" i="1" s="1"/>
  <c r="N98" i="1"/>
  <c r="N108" i="1" s="1"/>
  <c r="M98" i="1"/>
  <c r="M108" i="1" s="1"/>
  <c r="L98" i="1"/>
  <c r="L108" i="1" s="1"/>
  <c r="K98" i="1"/>
  <c r="K108" i="1" s="1"/>
  <c r="J98" i="1"/>
  <c r="J108" i="1" s="1"/>
  <c r="I98" i="1"/>
  <c r="I108" i="1" s="1"/>
  <c r="H98" i="1"/>
  <c r="H108" i="1" s="1"/>
  <c r="CC92" i="1"/>
  <c r="CD92" i="1"/>
  <c r="BY92" i="1"/>
  <c r="CJ92" i="1" s="1"/>
  <c r="CK92" i="1"/>
  <c r="CC91" i="1"/>
  <c r="CD91" i="1"/>
  <c r="BY91" i="1"/>
  <c r="CJ91" i="1" s="1"/>
  <c r="CK91" i="1"/>
  <c r="CC90" i="1"/>
  <c r="CD90" i="1"/>
  <c r="BY90" i="1"/>
  <c r="CJ90" i="1" s="1"/>
  <c r="CK90" i="1"/>
  <c r="CC89" i="1"/>
  <c r="CD89" i="1"/>
  <c r="BY89" i="1"/>
  <c r="CJ89" i="1" s="1"/>
  <c r="CK89" i="1"/>
  <c r="CC88" i="1"/>
  <c r="CD88" i="1"/>
  <c r="BY88" i="1"/>
  <c r="CJ88" i="1" s="1"/>
  <c r="CK88" i="1"/>
  <c r="CC87" i="1"/>
  <c r="CD87" i="1"/>
  <c r="BY87" i="1"/>
  <c r="CJ87" i="1" s="1"/>
  <c r="CK87" i="1"/>
  <c r="CC86" i="1"/>
  <c r="CD86" i="1"/>
  <c r="BY86" i="1"/>
  <c r="CJ86" i="1" s="1"/>
  <c r="CK86" i="1"/>
  <c r="CC85" i="1"/>
  <c r="CD85" i="1"/>
  <c r="BY85" i="1"/>
  <c r="CJ85" i="1" s="1"/>
  <c r="CK85" i="1"/>
  <c r="CC84" i="1"/>
  <c r="CD84" i="1"/>
  <c r="BY84" i="1"/>
  <c r="CJ84" i="1" s="1"/>
  <c r="CK84" i="1"/>
  <c r="CC83" i="1"/>
  <c r="CD83" i="1"/>
  <c r="BY83" i="1"/>
  <c r="CJ83" i="1" s="1"/>
  <c r="CK83" i="1"/>
  <c r="CC82" i="1"/>
  <c r="CD82" i="1"/>
  <c r="BY82" i="1"/>
  <c r="CJ82" i="1" s="1"/>
  <c r="CK82" i="1"/>
  <c r="CC81" i="1"/>
  <c r="CD81" i="1"/>
  <c r="BY81" i="1"/>
  <c r="CJ81" i="1" s="1"/>
  <c r="CK81" i="1"/>
  <c r="CC80" i="1"/>
  <c r="CD80" i="1"/>
  <c r="BY80" i="1"/>
  <c r="CJ80" i="1" s="1"/>
  <c r="CK80" i="1"/>
  <c r="CC79" i="1"/>
  <c r="CD79" i="1"/>
  <c r="BY79" i="1"/>
  <c r="CJ79" i="1" s="1"/>
  <c r="CK79" i="1"/>
  <c r="CC78" i="1"/>
  <c r="CD78" i="1"/>
  <c r="BY78" i="1"/>
  <c r="CJ78" i="1" s="1"/>
  <c r="CK78" i="1"/>
  <c r="CC77" i="1"/>
  <c r="CD77" i="1"/>
  <c r="BY77" i="1"/>
  <c r="CJ77" i="1" s="1"/>
  <c r="CK77" i="1"/>
  <c r="CC76" i="1"/>
  <c r="CD76" i="1"/>
  <c r="BY76" i="1"/>
  <c r="CJ76" i="1" s="1"/>
  <c r="CK76" i="1"/>
  <c r="CC75" i="1"/>
  <c r="CD75" i="1"/>
  <c r="BY75" i="1"/>
  <c r="CJ75" i="1" s="1"/>
  <c r="CK75" i="1"/>
  <c r="CC74" i="1"/>
  <c r="CD74" i="1"/>
  <c r="BY74" i="1"/>
  <c r="CJ74" i="1" s="1"/>
  <c r="CK74" i="1"/>
  <c r="CC73" i="1"/>
  <c r="CD73" i="1"/>
  <c r="BY73" i="1"/>
  <c r="CJ73" i="1" s="1"/>
  <c r="CK73" i="1"/>
  <c r="CC72" i="1"/>
  <c r="CD72" i="1"/>
  <c r="BY72" i="1"/>
  <c r="CJ72" i="1" s="1"/>
  <c r="CK72" i="1"/>
  <c r="CC71" i="1"/>
  <c r="CD71" i="1"/>
  <c r="BY71" i="1"/>
  <c r="CJ71" i="1" s="1"/>
  <c r="CK71" i="1"/>
  <c r="CC70" i="1"/>
  <c r="CD70" i="1"/>
  <c r="BY70" i="1"/>
  <c r="CJ70" i="1" s="1"/>
  <c r="CK70" i="1"/>
  <c r="CC69" i="1"/>
  <c r="CD69" i="1"/>
  <c r="BY69" i="1"/>
  <c r="CJ69" i="1" s="1"/>
  <c r="CK69" i="1"/>
  <c r="CC68" i="1"/>
  <c r="CD68" i="1"/>
  <c r="BY68" i="1"/>
  <c r="CJ68" i="1" s="1"/>
  <c r="CK68" i="1"/>
  <c r="CC67" i="1"/>
  <c r="CD67" i="1"/>
  <c r="BY67" i="1"/>
  <c r="CJ67" i="1" s="1"/>
  <c r="CK67" i="1"/>
  <c r="CC66" i="1"/>
  <c r="CD66" i="1"/>
  <c r="BY66" i="1"/>
  <c r="CJ66" i="1" s="1"/>
  <c r="CK66" i="1"/>
  <c r="CC65" i="1"/>
  <c r="CD65" i="1"/>
  <c r="BY65" i="1"/>
  <c r="CJ65" i="1" s="1"/>
  <c r="CK65" i="1"/>
  <c r="CC64" i="1"/>
  <c r="CD64" i="1"/>
  <c r="BY64" i="1"/>
  <c r="CJ64" i="1" s="1"/>
  <c r="CK64" i="1"/>
  <c r="CC63" i="1"/>
  <c r="CD63" i="1"/>
  <c r="BY63" i="1"/>
  <c r="CJ63" i="1" s="1"/>
  <c r="CK63" i="1"/>
  <c r="CC62" i="1"/>
  <c r="CD62" i="1"/>
  <c r="BY62" i="1"/>
  <c r="CJ62" i="1" s="1"/>
  <c r="CK62" i="1"/>
  <c r="CC61" i="1"/>
  <c r="CD61" i="1"/>
  <c r="BY61" i="1"/>
  <c r="CJ61" i="1" s="1"/>
  <c r="CK61" i="1"/>
  <c r="CC60" i="1"/>
  <c r="CD60" i="1"/>
  <c r="BY60" i="1"/>
  <c r="CJ60" i="1" s="1"/>
  <c r="CK60" i="1"/>
  <c r="CC59" i="1"/>
  <c r="CD59" i="1"/>
  <c r="BY59" i="1"/>
  <c r="CJ59" i="1" s="1"/>
  <c r="CK59" i="1"/>
  <c r="CC58" i="1"/>
  <c r="CD58" i="1"/>
  <c r="BY58" i="1"/>
  <c r="CJ58" i="1" s="1"/>
  <c r="CK58" i="1"/>
  <c r="CC57" i="1"/>
  <c r="CD57" i="1"/>
  <c r="BY57" i="1"/>
  <c r="CJ57" i="1" s="1"/>
  <c r="CK57" i="1"/>
  <c r="CC56" i="1"/>
  <c r="CD56" i="1"/>
  <c r="BY56" i="1"/>
  <c r="CJ56" i="1" s="1"/>
  <c r="CK56" i="1"/>
  <c r="CC55" i="1"/>
  <c r="CD55" i="1"/>
  <c r="BY55" i="1"/>
  <c r="CJ55" i="1" s="1"/>
  <c r="CK55" i="1"/>
  <c r="CC54" i="1"/>
  <c r="CD54" i="1"/>
  <c r="BY54" i="1"/>
  <c r="CJ54" i="1" s="1"/>
  <c r="CK54" i="1"/>
  <c r="CC53" i="1"/>
  <c r="CD53" i="1"/>
  <c r="BY53" i="1"/>
  <c r="CJ53" i="1" s="1"/>
  <c r="CK53" i="1"/>
  <c r="CC52" i="1"/>
  <c r="CD52" i="1"/>
  <c r="BY52" i="1"/>
  <c r="CJ52" i="1" s="1"/>
  <c r="CK52" i="1"/>
  <c r="CC51" i="1"/>
  <c r="CD51" i="1"/>
  <c r="BY51" i="1"/>
  <c r="CJ51" i="1" s="1"/>
  <c r="CK51" i="1"/>
  <c r="CC50" i="1"/>
  <c r="CD50" i="1"/>
  <c r="BY50" i="1"/>
  <c r="CJ50" i="1" s="1"/>
  <c r="CK50" i="1"/>
  <c r="CC49" i="1"/>
  <c r="CD49" i="1"/>
  <c r="BY49" i="1"/>
  <c r="CJ49" i="1" s="1"/>
  <c r="CK49" i="1"/>
  <c r="CC48" i="1"/>
  <c r="CD48" i="1"/>
  <c r="BY48" i="1"/>
  <c r="CJ48" i="1" s="1"/>
  <c r="CK48" i="1"/>
  <c r="CC47" i="1"/>
  <c r="CD47" i="1"/>
  <c r="BY47" i="1"/>
  <c r="CJ47" i="1" s="1"/>
  <c r="CK47" i="1"/>
  <c r="CC46" i="1"/>
  <c r="CD46" i="1"/>
  <c r="BY46" i="1"/>
  <c r="CJ46" i="1" s="1"/>
  <c r="CK46" i="1"/>
  <c r="CC45" i="1"/>
  <c r="CD45" i="1"/>
  <c r="BY45" i="1"/>
  <c r="CJ45" i="1" s="1"/>
  <c r="CK45" i="1"/>
  <c r="CC44" i="1"/>
  <c r="CD44" i="1"/>
  <c r="BY44" i="1"/>
  <c r="CJ44" i="1" s="1"/>
  <c r="CK44" i="1"/>
  <c r="CC43" i="1"/>
  <c r="CD43" i="1"/>
  <c r="BY43" i="1"/>
  <c r="CJ43" i="1" s="1"/>
  <c r="CK43" i="1"/>
  <c r="CC42" i="1"/>
  <c r="CD42" i="1"/>
  <c r="BY42" i="1"/>
  <c r="CJ42" i="1" s="1"/>
  <c r="CK42" i="1"/>
  <c r="CC41" i="1"/>
  <c r="CD41" i="1"/>
  <c r="BY41" i="1"/>
  <c r="CJ41" i="1" s="1"/>
  <c r="CK41" i="1"/>
  <c r="CC40" i="1"/>
  <c r="CD40" i="1"/>
  <c r="BY40" i="1"/>
  <c r="CJ40" i="1" s="1"/>
  <c r="CK40" i="1"/>
  <c r="CC39" i="1"/>
  <c r="CD39" i="1"/>
  <c r="BY39" i="1"/>
  <c r="CJ39" i="1" s="1"/>
  <c r="CK39" i="1"/>
  <c r="CC38" i="1"/>
  <c r="CD38" i="1"/>
  <c r="BY38" i="1"/>
  <c r="CJ38" i="1" s="1"/>
  <c r="CK38" i="1"/>
  <c r="CC37" i="1"/>
  <c r="CD37" i="1"/>
  <c r="BY37" i="1"/>
  <c r="CJ37" i="1" s="1"/>
  <c r="CK37" i="1"/>
  <c r="CC36" i="1"/>
  <c r="CD36" i="1"/>
  <c r="BY36" i="1"/>
  <c r="CJ36" i="1" s="1"/>
  <c r="CK36" i="1"/>
  <c r="CC35" i="1"/>
  <c r="CD35" i="1"/>
  <c r="BY35" i="1"/>
  <c r="CJ35" i="1" s="1"/>
  <c r="CK35" i="1"/>
  <c r="CC34" i="1"/>
  <c r="CD34" i="1"/>
  <c r="BY34" i="1"/>
  <c r="CJ34" i="1" s="1"/>
  <c r="CK34" i="1"/>
  <c r="CC33" i="1"/>
  <c r="CD33" i="1"/>
  <c r="BY33" i="1"/>
  <c r="CJ33" i="1" s="1"/>
  <c r="CK33" i="1"/>
  <c r="CC32" i="1"/>
  <c r="CD32" i="1"/>
  <c r="BY32" i="1"/>
  <c r="CJ32" i="1" s="1"/>
  <c r="CK32" i="1"/>
  <c r="CC31" i="1"/>
  <c r="CD31" i="1"/>
  <c r="BY31" i="1"/>
  <c r="CJ31" i="1" s="1"/>
  <c r="CK31" i="1"/>
  <c r="CC30" i="1"/>
  <c r="CD30" i="1"/>
  <c r="BY30" i="1"/>
  <c r="CJ30" i="1" s="1"/>
  <c r="CK30" i="1"/>
  <c r="CC29" i="1"/>
  <c r="CD29" i="1"/>
  <c r="BY29" i="1"/>
  <c r="CJ29" i="1" s="1"/>
  <c r="CK29" i="1"/>
  <c r="BU98" i="1" l="1"/>
  <c r="BU108" i="1" s="1"/>
  <c r="BV98" i="1"/>
  <c r="BY94" i="1"/>
  <c r="BZ98" i="1"/>
  <c r="CB98" i="1"/>
  <c r="CC94" i="1"/>
  <c r="CC98" i="1" l="1"/>
  <c r="CD94" i="1"/>
  <c r="CD98" i="1" s="1"/>
  <c r="BY98" i="1"/>
  <c r="CJ94" i="1"/>
  <c r="CJ98" i="1" l="1"/>
  <c r="CK94" i="1"/>
  <c r="CK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978615E9-6D1D-4E30-BF71-B8C5D48E232E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11C8E0CD-BAD7-4767-966E-B5BF9910A307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0E504F1E-433E-4BA5-9699-22420F8686B0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215520F1-A46B-4F83-AF84-247E546AA9F1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B7E9EC99-8584-4555-9CA9-F7A6F88A387D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32C6AF57-E4F0-4EA0-89F8-7EBEC43A20AF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D568F62E-C815-49A1-B8CD-6B0A8CC0DAB5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AD8FA530-AEDD-4BC9-BF69-997C0A90A539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2E467E4C-5278-48F5-B923-8DD6F886D6BD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A57788E1-43DE-4600-81FF-B00DFC66A42F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3234CB82-B72D-4562-B0F4-2ADB5B5B6575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554FBC2D-34BD-46D2-A6C0-6B56C13C42A0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1C6E0F0F-6D99-4B2D-82AA-48C7FB63E915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DEF071CB-3AFB-4F83-A56E-02D1F4D10A87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BE2B2602-35DE-4A6C-93AB-EA390CE0F0BD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2DD037A1-425D-4DBC-AE16-FF3C396662D3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CE8F7A90-2D72-469C-A454-134190DD38D1}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 shapeId="0" xr:uid="{5F3BD5C4-E5CA-4AD1-AE7D-66C7DD5DDBC2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18D65B05-DFF9-4E69-B401-F5E11A96EB10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367F79BA-374B-400F-9811-9D80D189286C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3E1B08ED-4206-47DC-A01B-D7409359458E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7DEC985E-143B-4F9B-A9F0-A1464A266F7B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1B5279ED-D8C1-4BF8-B16E-3E922606A6FD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AF83AF99-9978-4A1C-8825-16C806BC6289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72123B7E-F03F-45EB-9425-BF5671721DF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1DDC4E29-CDD5-4010-92D2-78A6524E8F05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8255DF69-4D70-4BF8-BF8D-63B4074EFE25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08A7C799-94DA-4FD5-BB31-BA5992908D03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<sst xmlns="http://schemas.openxmlformats.org/spreadsheetml/2006/main" count="779" uniqueCount="429">
  <si>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</si>
  <si>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</si>
  <si>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</si>
  <si>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</si>
  <si>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</si>
  <si>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</si>
  <si>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</si>
  <si>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</si>
  <si>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2022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</si>
  <si>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</si>
  <si>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</si>
  <si>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</si>
  <si>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</si>
  <si>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</si>
  <si>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</si>
  <si>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</si>
  <si>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</si>
  <si>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</si>
  <si>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</si>
  <si>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</si>
  <si>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</si>
  <si>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</si>
  <si>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</si>
  <si>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</si>
  <si>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</si>
  <si>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</si>
  <si>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</si>
  <si>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</si>
  <si>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</si>
  <si>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</si>
  <si>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</si>
  <si>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</si>
  <si>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</si>
  <si>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</si>
  <si>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</si>
  <si>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</si>
  <si>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</si>
  <si>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</si>
  <si>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</si>
  <si>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</si>
  <si>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</si>
  <si>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</si>
  <si>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</si>
  <si>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</si>
  <si>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</si>
  <si>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</si>
  <si>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</si>
  <si>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</si>
  <si>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</si>
  <si>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</si>
  <si>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</si>
  <si>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</si>
  <si>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</si>
  <si>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</si>
  <si>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</si>
  <si>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</si>
  <si>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</si>
  <si>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</si>
  <si>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</si>
  <si>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</si>
  <si>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</si>
  <si>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</si>
  <si>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</si>
  <si>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</si>
  <si>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</si>
  <si>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</si>
  <si>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</si>
  <si>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</si>
  <si>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</si>
  <si>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</si>
  <si>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</si>
  <si>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</si>
  <si>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</si>
  <si>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</si>
  <si>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</si>
  <si>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</si>
  <si>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</si>
  <si>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</si>
  <si>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29. januar 2025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</si>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</sst>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5">
    <xf numFmtId="0" fontId="0" fillId="0" borderId="0" xfId="0"/>
    <xf numFmtId="0" fontId="2" fillId="0" borderId="0" xfId="1" applyFont="1" applyAlignment="1" applyProtection="1">
      <alignment horizontal="left" vertical="center"/>
      <protection locked="0"/>
    </xf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3" fillId="2" borderId="0" xfId="2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Alignment="1" applyProtection="1">
      <alignment horizontal="right"/>
      <protection locked="0"/>
    </xf>
    <xf numFmtId="49" fontId="3" fillId="0" borderId="1" xfId="2" applyNumberFormat="1" applyFont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2" xfId="2" applyNumberFormat="1" applyFont="1" applyBorder="1" applyAlignment="1" applyProtection="1">
      <alignment horizontal="left" vertical="center"/>
      <protection locked="0"/>
    </xf>
    <xf numFmtId="49" fontId="3" fillId="0" borderId="7" xfId="2" applyNumberFormat="1" applyFont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49" fontId="3" fillId="0" borderId="7" xfId="2" applyNumberFormat="1" applyFont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20" xfId="2" applyNumberFormat="1" applyFont="1" applyBorder="1" applyAlignment="1" applyProtection="1">
      <alignment horizontal="left" vertical="center"/>
      <protection locked="0"/>
    </xf>
    <xf numFmtId="49" fontId="3" fillId="0" borderId="8" xfId="2" applyNumberFormat="1" applyFont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Border="1" applyAlignment="1" applyProtection="1">
      <alignment horizontal="left" vertical="center"/>
      <protection locked="0"/>
    </xf>
    <xf numFmtId="49" fontId="3" fillId="0" borderId="25" xfId="2" applyNumberFormat="1" applyFont="1" applyBorder="1" applyAlignment="1" applyProtection="1">
      <alignment horizontal="left" vertical="center"/>
      <protection locked="0"/>
    </xf>
    <xf numFmtId="49" fontId="3" fillId="0" borderId="26" xfId="2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9" xfId="2" applyNumberFormat="1" applyFont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10" fillId="0" borderId="3" xfId="3" applyFont="1" applyBorder="1" applyProtection="1">
      <protection locked="0"/>
    </xf>
    <xf numFmtId="0" fontId="10" fillId="0" borderId="27" xfId="3" applyFont="1" applyBorder="1" applyProtection="1">
      <protection locked="0"/>
    </xf>
    <xf numFmtId="0" fontId="10" fillId="0" borderId="28" xfId="3" applyFont="1" applyBorder="1" applyProtection="1">
      <protection locked="0"/>
    </xf>
    <xf numFmtId="0" fontId="9" fillId="0" borderId="16" xfId="3" quotePrefix="1" applyFont="1" applyBorder="1" applyProtection="1">
      <protection locked="0"/>
    </xf>
    <xf numFmtId="0" fontId="9" fillId="0" borderId="32" xfId="3" quotePrefix="1" applyFont="1" applyBorder="1" applyProtection="1">
      <protection locked="0"/>
    </xf>
    <xf numFmtId="0" fontId="9" fillId="0" borderId="33" xfId="3" quotePrefix="1" applyFont="1" applyBorder="1" applyProtection="1">
      <protection locked="0"/>
    </xf>
    <xf numFmtId="0" fontId="9" fillId="0" borderId="16" xfId="3" applyFont="1" applyBorder="1" applyProtection="1">
      <protection locked="0"/>
    </xf>
    <xf numFmtId="0" fontId="9" fillId="0" borderId="32" xfId="3" applyFont="1" applyBorder="1" applyProtection="1">
      <protection locked="0"/>
    </xf>
    <xf numFmtId="0" fontId="9" fillId="0" borderId="33" xfId="3" applyFont="1" applyBorder="1" applyProtection="1">
      <protection locked="0"/>
    </xf>
    <xf numFmtId="0" fontId="9" fillId="0" borderId="0" xfId="3" applyFont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39" xfId="0" applyFont="1" applyBorder="1" applyProtection="1">
      <protection locked="0"/>
    </xf>
    <xf numFmtId="164" fontId="9" fillId="0" borderId="49" xfId="0" applyNumberFormat="1" applyFont="1" applyBorder="1" applyAlignment="1" applyProtection="1">
      <alignment horizontal="center" vertical="center"/>
      <protection locked="0"/>
    </xf>
    <xf numFmtId="164" fontId="3" fillId="0" borderId="49" xfId="0" applyNumberFormat="1" applyFont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Font="1" applyBorder="1" applyProtection="1">
      <protection locked="0"/>
    </xf>
    <xf numFmtId="164" fontId="3" fillId="0" borderId="56" xfId="0" applyNumberFormat="1" applyFont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Font="1" applyFill="1" applyBorder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3" fillId="0" borderId="48" xfId="0" applyFont="1" applyBorder="1" applyAlignment="1" applyProtection="1">
      <alignment horizontal="center"/>
      <protection locked="0"/>
    </xf>
    <xf numFmtId="0" fontId="9" fillId="4" borderId="40" xfId="0" applyFont="1" applyFill="1" applyBorder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Border="1" applyAlignment="1" applyProtection="1">
      <alignment horizontal="right" vertical="center"/>
      <protection locked="0"/>
    </xf>
    <xf numFmtId="164" fontId="9" fillId="0" borderId="58" xfId="0" applyNumberFormat="1" applyFont="1" applyBorder="1" applyAlignment="1" applyProtection="1">
      <alignment horizontal="right" vertical="center"/>
      <protection locked="0"/>
    </xf>
    <xf numFmtId="164" fontId="3" fillId="0" borderId="58" xfId="0" applyNumberFormat="1" applyFont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Font="1" applyFill="1" applyBorder="1" applyProtection="1">
      <protection locked="0"/>
    </xf>
    <xf numFmtId="164" fontId="0" fillId="0" borderId="0" xfId="0" applyNumberFormat="1"/>
    <xf numFmtId="0" fontId="9" fillId="0" borderId="61" xfId="0" applyFont="1" applyBorder="1" applyProtection="1">
      <protection locked="0"/>
    </xf>
    <xf numFmtId="164" fontId="9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62" xfId="0" applyNumberFormat="1" applyFont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Font="1" applyBorder="1" applyProtection="1">
      <protection locked="0"/>
    </xf>
    <xf numFmtId="164" fontId="9" fillId="0" borderId="66" xfId="0" applyNumberFormat="1" applyFont="1" applyBorder="1" applyAlignment="1" applyProtection="1">
      <alignment horizontal="center" vertical="center"/>
      <protection locked="0"/>
    </xf>
    <xf numFmtId="164" fontId="3" fillId="0" borderId="67" xfId="0" applyNumberFormat="1" applyFont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Font="1" applyBorder="1" applyProtection="1">
      <protection locked="0"/>
    </xf>
    <xf numFmtId="164" fontId="3" fillId="0" borderId="72" xfId="0" applyNumberFormat="1" applyFont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Font="1" applyFill="1" applyBorder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Font="1" applyFill="1" applyBorder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Font="1" applyFill="1" applyBorder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Border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64" fontId="9" fillId="0" borderId="36" xfId="0" applyNumberFormat="1" applyFont="1" applyBorder="1" applyAlignment="1" applyProtection="1">
      <alignment horizontal="right" vertical="center"/>
      <protection locked="0"/>
    </xf>
    <xf numFmtId="0" fontId="9" fillId="0" borderId="83" xfId="0" applyFont="1" applyBorder="1" applyProtection="1">
      <protection locked="0"/>
    </xf>
    <xf numFmtId="164" fontId="9" fillId="0" borderId="62" xfId="0" applyNumberFormat="1" applyFont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Border="1" applyAlignment="1" applyProtection="1">
      <alignment horizontal="center"/>
      <protection locked="0"/>
    </xf>
    <xf numFmtId="0" fontId="9" fillId="0" borderId="89" xfId="0" applyFont="1" applyBorder="1" applyProtection="1">
      <protection locked="0"/>
    </xf>
    <xf numFmtId="164" fontId="9" fillId="0" borderId="90" xfId="0" applyNumberFormat="1" applyFont="1" applyBorder="1" applyAlignment="1" applyProtection="1">
      <alignment horizontal="center" vertical="center"/>
      <protection locked="0"/>
    </xf>
    <xf numFmtId="164" fontId="3" fillId="0" borderId="90" xfId="0" applyNumberFormat="1" applyFont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3" fillId="0" borderId="16" xfId="3" applyBorder="1" applyAlignment="1" applyProtection="1">
      <alignment horizontal="right"/>
      <protection locked="0"/>
    </xf>
    <xf numFmtId="0" fontId="3" fillId="0" borderId="33" xfId="3" applyBorder="1" applyAlignment="1" applyProtection="1">
      <alignment horizontal="right"/>
      <protection locked="0"/>
    </xf>
    <xf numFmtId="0" fontId="1" fillId="0" borderId="32" xfId="2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17" xfId="2" applyNumberFormat="1" applyFont="1" applyBorder="1" applyAlignment="1" applyProtection="1">
      <alignment horizontal="left" vertical="center"/>
      <protection locked="0"/>
    </xf>
    <xf numFmtId="49" fontId="3" fillId="0" borderId="18" xfId="2" applyNumberFormat="1" applyFont="1" applyBorder="1" applyAlignment="1" applyProtection="1">
      <alignment horizontal="left" vertical="center"/>
      <protection locked="0"/>
    </xf>
    <xf numFmtId="49" fontId="3" fillId="0" borderId="19" xfId="2" applyNumberFormat="1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0" borderId="30" xfId="2" applyNumberFormat="1" applyFont="1" applyBorder="1" applyAlignment="1" applyProtection="1">
      <alignment horizontal="left" vertical="center"/>
      <protection locked="0"/>
    </xf>
    <xf numFmtId="49" fontId="3" fillId="0" borderId="28" xfId="2" applyNumberFormat="1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0" borderId="35" xfId="2" applyNumberFormat="1" applyFont="1" applyBorder="1" applyAlignment="1" applyProtection="1">
      <alignment horizontal="left" vertical="center"/>
      <protection locked="0"/>
    </xf>
    <xf numFmtId="49" fontId="3" fillId="0" borderId="33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left" vertical="center"/>
      <protection locked="0"/>
    </xf>
    <xf numFmtId="49" fontId="3" fillId="0" borderId="5" xfId="2" applyNumberFormat="1" applyFont="1" applyBorder="1" applyAlignment="1" applyProtection="1">
      <alignment horizontal="left" vertical="center"/>
      <protection locked="0"/>
    </xf>
    <xf numFmtId="49" fontId="3" fillId="0" borderId="6" xfId="2" applyNumberFormat="1" applyFont="1" applyBorder="1" applyAlignment="1" applyProtection="1">
      <alignment horizontal="left" vertical="center"/>
      <protection locked="0"/>
    </xf>
    <xf numFmtId="49" fontId="3" fillId="0" borderId="12" xfId="2" applyNumberFormat="1" applyFont="1" applyBorder="1" applyAlignment="1" applyProtection="1">
      <alignment horizontal="left" vertical="center"/>
      <protection locked="0"/>
    </xf>
    <xf numFmtId="49" fontId="3" fillId="0" borderId="13" xfId="2" applyNumberFormat="1" applyFont="1" applyBorder="1" applyAlignment="1" applyProtection="1">
      <alignment horizontal="left" vertical="center"/>
      <protection locked="0"/>
    </xf>
    <xf numFmtId="49" fontId="3" fillId="0" borderId="14" xfId="2" applyNumberFormat="1" applyFont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_1.1" xfId="2" xr:uid="{9E611564-F28B-4D07-8E72-8CEC04FEC5A6}"/>
    <cellStyle name="Normal_1.2" xfId="1" xr:uid="{CB43CEBB-4A00-419D-B062-9E4A22931936}"/>
    <cellStyle name="Normal_tab-15" xfId="3" xr:uid="{2D25817F-E813-4A45-B924-3FE54B7AF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41726922-910F-4D21-B9F0-42F5417F055C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DC273B0D-45C0-41B8-AA7E-D76EE4131329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EACF709F-3D52-42E5-B8B3-125350471811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AC576B33-5326-46AF-8570-C17BE767870C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9458BE0E-36C1-47D3-BA70-E6C81767F8E2}"/>
            </a:ext>
          </a:extLst>
        </xdr:cNvPr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D0F1-72DE-4C36-BF7A-88D52082AF5A}">
  <dimension ref="A1:CN231"/>
  <sheetViews>
    <sheetView tabSelected="1" workbookViewId="0">
      <pane xSplit="7" ySplit="28" topLeftCell="H86" activePane="bottomRight" state="frozen"/>
      <selection pane="topRight" activeCell="H1" sqref="H1"/>
      <selection pane="bottomLeft" activeCell="A29" sqref="A29"/>
      <selection pane="bottomRight" activeCell="D21" sqref="D21"/>
    </sheetView>
  </sheetViews>
  <sheetFormatPr baseColWidth="10" defaultColWidth="11.42578125" defaultRowHeight="12" customHeight="1" x14ac:dyDescent="0.2"/>
  <cols>
    <col min="1" max="3" width="12.5703125" style="212" customWidth="1"/>
    <col min="4" max="4" width="14.140625" style="212" customWidth="1"/>
    <col min="5" max="6" width="12.5703125" style="212" customWidth="1"/>
    <col min="7" max="7" width="35.7109375" style="212" customWidth="1"/>
    <col min="8" max="89" width="25.7109375" style="212" customWidth="1"/>
    <col min="90" max="16384" width="11.42578125" style="212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226" t="s">
        <v>5</v>
      </c>
      <c r="F2" s="262" t="s">
        <v>6</v>
      </c>
      <c r="G2" s="263"/>
      <c r="H2" s="263"/>
      <c r="I2" s="263"/>
      <c r="J2" s="263"/>
      <c r="K2" s="263"/>
      <c r="L2" s="263"/>
      <c r="M2" s="263"/>
      <c r="N2" s="264"/>
    </row>
    <row r="3" spans="1:14" s="5" customFormat="1" ht="12" customHeight="1" thickBot="1" x14ac:dyDescent="0.25">
      <c r="A3" s="11" t="s">
        <v>7</v>
      </c>
      <c r="B3" s="12" t="s">
        <v>8</v>
      </c>
      <c r="C3" s="13" t="s">
        <v>9</v>
      </c>
      <c r="D3" s="14" t="s">
        <v>10</v>
      </c>
      <c r="E3" s="261"/>
      <c r="F3" s="265" t="s">
        <v>11</v>
      </c>
      <c r="G3" s="266"/>
      <c r="H3" s="266"/>
      <c r="I3" s="266"/>
      <c r="J3" s="266"/>
      <c r="K3" s="266"/>
      <c r="L3" s="266"/>
      <c r="M3" s="266"/>
      <c r="N3" s="267"/>
    </row>
    <row r="4" spans="1:14" s="5" customFormat="1" ht="12" customHeight="1" x14ac:dyDescent="0.2">
      <c r="A4" s="11" t="s">
        <v>12</v>
      </c>
      <c r="B4" s="15"/>
      <c r="C4" s="16" t="s">
        <v>13</v>
      </c>
      <c r="D4" s="17" t="s">
        <v>14</v>
      </c>
      <c r="E4" s="261"/>
      <c r="F4" s="265" t="s">
        <v>15</v>
      </c>
      <c r="G4" s="266"/>
      <c r="H4" s="266"/>
      <c r="I4" s="266"/>
      <c r="J4" s="266"/>
      <c r="K4" s="266"/>
      <c r="L4" s="266"/>
      <c r="M4" s="266"/>
      <c r="N4" s="267"/>
    </row>
    <row r="5" spans="1:14" s="5" customFormat="1" ht="12" customHeight="1" x14ac:dyDescent="0.2">
      <c r="A5" s="11" t="s">
        <v>16</v>
      </c>
      <c r="B5" s="18"/>
      <c r="C5" s="19" t="s">
        <v>17</v>
      </c>
      <c r="D5" s="20" t="s">
        <v>18</v>
      </c>
      <c r="E5" s="261"/>
      <c r="F5" s="268" t="s">
        <v>19</v>
      </c>
      <c r="G5" s="269"/>
      <c r="H5" s="269"/>
      <c r="I5" s="269"/>
      <c r="J5" s="269"/>
      <c r="K5" s="269"/>
      <c r="L5" s="269"/>
      <c r="M5" s="269"/>
      <c r="N5" s="270"/>
    </row>
    <row r="6" spans="1:14" s="5" customFormat="1" ht="12" customHeight="1" x14ac:dyDescent="0.2">
      <c r="A6" s="11" t="s">
        <v>20</v>
      </c>
      <c r="B6" s="21" t="s">
        <v>21</v>
      </c>
      <c r="C6" s="22" t="s">
        <v>22</v>
      </c>
      <c r="D6" s="15"/>
      <c r="E6" s="261"/>
      <c r="F6" s="268"/>
      <c r="G6" s="269"/>
      <c r="H6" s="269"/>
      <c r="I6" s="269"/>
      <c r="J6" s="269"/>
      <c r="K6" s="269"/>
      <c r="L6" s="269"/>
      <c r="M6" s="269"/>
      <c r="N6" s="270"/>
    </row>
    <row r="7" spans="1:14" s="5" customFormat="1" ht="12" customHeight="1" thickBot="1" x14ac:dyDescent="0.25">
      <c r="A7" s="13" t="s">
        <v>23</v>
      </c>
      <c r="B7" s="23"/>
      <c r="C7" s="24" t="s">
        <v>24</v>
      </c>
      <c r="D7" s="25"/>
      <c r="E7" s="261"/>
      <c r="F7" s="271" t="s">
        <v>25</v>
      </c>
      <c r="G7" s="269"/>
      <c r="H7" s="269"/>
      <c r="I7" s="269"/>
      <c r="J7" s="269"/>
      <c r="K7" s="269"/>
      <c r="L7" s="269"/>
      <c r="M7" s="269"/>
      <c r="N7" s="270"/>
    </row>
    <row r="8" spans="1:14" s="5" customFormat="1" ht="12" customHeight="1" x14ac:dyDescent="0.2">
      <c r="A8" s="11" t="s">
        <v>26</v>
      </c>
      <c r="B8" s="26" t="s">
        <v>27</v>
      </c>
      <c r="C8" s="7" t="s">
        <v>28</v>
      </c>
      <c r="D8" s="27"/>
      <c r="E8" s="261"/>
      <c r="F8" s="272" t="s">
        <v>29</v>
      </c>
      <c r="G8" s="273"/>
      <c r="H8" s="273"/>
      <c r="I8" s="273"/>
      <c r="J8" s="273"/>
      <c r="K8" s="273"/>
      <c r="L8" s="273"/>
      <c r="M8" s="273"/>
      <c r="N8" s="274"/>
    </row>
    <row r="9" spans="1:14" s="5" customFormat="1" ht="12" customHeight="1" x14ac:dyDescent="0.2">
      <c r="A9" s="11" t="s">
        <v>30</v>
      </c>
      <c r="B9" s="18"/>
      <c r="C9" s="11" t="s">
        <v>31</v>
      </c>
      <c r="D9" s="28"/>
      <c r="E9" s="261"/>
      <c r="F9" s="272" t="s">
        <v>32</v>
      </c>
      <c r="G9" s="273"/>
      <c r="H9" s="273"/>
      <c r="I9" s="273"/>
      <c r="J9" s="273"/>
      <c r="K9" s="273"/>
      <c r="L9" s="273"/>
      <c r="M9" s="273"/>
      <c r="N9" s="274"/>
    </row>
    <row r="10" spans="1:14" s="5" customFormat="1" ht="12" customHeight="1" thickBot="1" x14ac:dyDescent="0.25">
      <c r="A10" s="11" t="s">
        <v>33</v>
      </c>
      <c r="B10" s="29" t="s">
        <v>34</v>
      </c>
      <c r="C10" s="13" t="s">
        <v>35</v>
      </c>
      <c r="D10" s="25"/>
      <c r="E10" s="261"/>
      <c r="F10" s="268"/>
      <c r="G10" s="269"/>
      <c r="H10" s="269"/>
      <c r="I10" s="269"/>
      <c r="J10" s="269"/>
      <c r="K10" s="269"/>
      <c r="L10" s="269"/>
      <c r="M10" s="269"/>
      <c r="N10" s="270"/>
    </row>
    <row r="11" spans="1:14" s="5" customFormat="1" ht="12" customHeight="1" x14ac:dyDescent="0.2">
      <c r="A11" s="11" t="s">
        <v>36</v>
      </c>
      <c r="B11" s="28"/>
      <c r="C11" s="30" t="s">
        <v>37</v>
      </c>
      <c r="D11" s="31"/>
      <c r="E11" s="261"/>
      <c r="F11" s="244"/>
      <c r="G11" s="245"/>
      <c r="H11" s="245"/>
      <c r="I11" s="245"/>
      <c r="J11" s="245"/>
      <c r="K11" s="245"/>
      <c r="L11" s="245"/>
      <c r="M11" s="245"/>
      <c r="N11" s="246"/>
    </row>
    <row r="12" spans="1:14" s="5" customFormat="1" ht="12" customHeight="1" x14ac:dyDescent="0.2">
      <c r="A12" s="11" t="s">
        <v>38</v>
      </c>
      <c r="B12" s="28"/>
      <c r="C12" s="32" t="s">
        <v>39</v>
      </c>
      <c r="D12" s="33"/>
      <c r="E12" s="261"/>
      <c r="F12" s="247"/>
      <c r="G12" s="248"/>
      <c r="H12" s="248"/>
      <c r="I12" s="248"/>
      <c r="J12" s="248"/>
      <c r="K12" s="248"/>
      <c r="L12" s="248"/>
      <c r="M12" s="248"/>
      <c r="N12" s="249"/>
    </row>
    <row r="13" spans="1:14" s="5" customFormat="1" ht="12" customHeight="1" x14ac:dyDescent="0.2">
      <c r="A13" s="11" t="s">
        <v>40</v>
      </c>
      <c r="B13" s="29" t="s">
        <v>41</v>
      </c>
      <c r="C13" s="32" t="s">
        <v>42</v>
      </c>
      <c r="D13" s="33"/>
      <c r="E13" s="34"/>
      <c r="F13" s="250"/>
      <c r="G13" s="251"/>
      <c r="H13" s="251"/>
      <c r="I13" s="251"/>
      <c r="J13" s="251"/>
      <c r="K13" s="251"/>
      <c r="L13" s="251"/>
      <c r="M13" s="251"/>
      <c r="N13" s="252"/>
    </row>
    <row r="14" spans="1:14" s="5" customFormat="1" ht="12" customHeight="1" thickBot="1" x14ac:dyDescent="0.25">
      <c r="A14" s="11" t="s">
        <v>43</v>
      </c>
      <c r="B14" s="35" t="s">
        <v>44</v>
      </c>
      <c r="C14" s="32" t="s">
        <v>45</v>
      </c>
      <c r="D14" s="36"/>
      <c r="E14" s="37" t="s">
        <v>46</v>
      </c>
      <c r="F14" s="38" t="s">
        <v>47</v>
      </c>
      <c r="G14" s="39"/>
      <c r="H14" s="39"/>
      <c r="I14" s="39"/>
      <c r="J14" s="39"/>
      <c r="K14" s="39"/>
      <c r="L14" s="39"/>
      <c r="M14" s="39"/>
      <c r="N14" s="40"/>
    </row>
    <row r="15" spans="1:14" s="5" customFormat="1" ht="12" customHeight="1" x14ac:dyDescent="0.2">
      <c r="A15" s="11" t="s">
        <v>48</v>
      </c>
      <c r="B15" s="35" t="s">
        <v>49</v>
      </c>
      <c r="C15" s="32" t="s">
        <v>50</v>
      </c>
      <c r="D15" s="36"/>
      <c r="E15" s="41" t="s">
        <v>51</v>
      </c>
      <c r="F15" s="253" t="s">
        <v>52</v>
      </c>
      <c r="G15" s="254"/>
      <c r="H15" s="11" t="s">
        <v>53</v>
      </c>
      <c r="I15" s="42">
        <v>1600</v>
      </c>
      <c r="J15" s="7" t="s">
        <v>54</v>
      </c>
      <c r="K15" s="255" t="s">
        <v>55</v>
      </c>
      <c r="L15" s="256"/>
      <c r="M15" s="43"/>
      <c r="N15" s="44"/>
    </row>
    <row r="16" spans="1:14" s="5" customFormat="1" ht="12" customHeight="1" thickBot="1" x14ac:dyDescent="0.25">
      <c r="A16" s="45" t="s">
        <v>56</v>
      </c>
      <c r="B16" s="15"/>
      <c r="C16" s="46" t="s">
        <v>57</v>
      </c>
      <c r="D16" s="47" t="s">
        <v>58</v>
      </c>
      <c r="E16" s="48" t="s">
        <v>59</v>
      </c>
      <c r="F16" s="257" t="s">
        <v>60</v>
      </c>
      <c r="G16" s="258"/>
      <c r="H16" s="11" t="s">
        <v>61</v>
      </c>
      <c r="I16" s="49" t="s">
        <v>14</v>
      </c>
      <c r="J16" s="11" t="s">
        <v>62</v>
      </c>
      <c r="K16" s="259" t="s">
        <v>63</v>
      </c>
      <c r="L16" s="260"/>
      <c r="N16" s="50"/>
    </row>
    <row r="17" spans="1:92" s="5" customFormat="1" ht="12" customHeight="1" x14ac:dyDescent="0.2">
      <c r="A17" s="45" t="s">
        <v>64</v>
      </c>
      <c r="B17" s="15"/>
      <c r="C17" s="30" t="s">
        <v>65</v>
      </c>
      <c r="D17" s="51"/>
      <c r="E17" s="232" t="s">
        <v>66</v>
      </c>
      <c r="F17" s="235" t="s">
        <v>67</v>
      </c>
      <c r="G17" s="236"/>
      <c r="H17" s="236"/>
      <c r="I17" s="236"/>
      <c r="J17" s="236"/>
      <c r="K17" s="236"/>
      <c r="L17" s="236"/>
      <c r="M17" s="236"/>
      <c r="N17" s="237"/>
    </row>
    <row r="18" spans="1:92" s="5" customFormat="1" ht="12" customHeight="1" x14ac:dyDescent="0.2">
      <c r="A18" s="45" t="s">
        <v>68</v>
      </c>
      <c r="B18" s="15"/>
      <c r="C18" s="32" t="s">
        <v>69</v>
      </c>
      <c r="D18" s="52"/>
      <c r="E18" s="233"/>
      <c r="F18" s="238"/>
      <c r="G18" s="239"/>
      <c r="H18" s="239"/>
      <c r="I18" s="239"/>
      <c r="J18" s="239"/>
      <c r="K18" s="239"/>
      <c r="L18" s="239"/>
      <c r="M18" s="239"/>
      <c r="N18" s="240"/>
    </row>
    <row r="19" spans="1:92" s="5" customFormat="1" ht="12" customHeight="1" x14ac:dyDescent="0.2">
      <c r="A19" s="45" t="s">
        <v>70</v>
      </c>
      <c r="B19" s="53" t="s">
        <v>71</v>
      </c>
      <c r="C19" s="32" t="s">
        <v>72</v>
      </c>
      <c r="D19" s="52"/>
      <c r="E19" s="233"/>
      <c r="F19" s="238"/>
      <c r="G19" s="239"/>
      <c r="H19" s="239"/>
      <c r="I19" s="239"/>
      <c r="J19" s="239"/>
      <c r="K19" s="239"/>
      <c r="L19" s="239"/>
      <c r="M19" s="239"/>
      <c r="N19" s="240"/>
    </row>
    <row r="20" spans="1:92" s="5" customFormat="1" ht="12" customHeight="1" x14ac:dyDescent="0.2">
      <c r="A20" s="45" t="s">
        <v>73</v>
      </c>
      <c r="B20" s="15"/>
      <c r="C20" s="32" t="s">
        <v>74</v>
      </c>
      <c r="D20" s="52"/>
      <c r="E20" s="233"/>
      <c r="F20" s="238"/>
      <c r="G20" s="239"/>
      <c r="H20" s="239"/>
      <c r="I20" s="239"/>
      <c r="J20" s="239"/>
      <c r="K20" s="239"/>
      <c r="L20" s="239"/>
      <c r="M20" s="239"/>
      <c r="N20" s="240"/>
    </row>
    <row r="21" spans="1:92" s="5" customFormat="1" ht="12" customHeight="1" thickBot="1" x14ac:dyDescent="0.25">
      <c r="A21" s="13" t="s">
        <v>75</v>
      </c>
      <c r="B21" s="54" t="s">
        <v>76</v>
      </c>
      <c r="C21" s="46" t="s">
        <v>77</v>
      </c>
      <c r="D21" s="55" t="s">
        <v>78</v>
      </c>
      <c r="E21" s="234"/>
      <c r="F21" s="241"/>
      <c r="G21" s="242"/>
      <c r="H21" s="242"/>
      <c r="I21" s="242"/>
      <c r="J21" s="242"/>
      <c r="K21" s="242"/>
      <c r="L21" s="242"/>
      <c r="M21" s="242"/>
      <c r="N21" s="243"/>
    </row>
    <row r="22" spans="1:92" s="59" customFormat="1" ht="13.5" thickBot="1" x14ac:dyDescent="0.25">
      <c r="A22" s="225"/>
      <c r="B22" s="225"/>
      <c r="C22" s="57"/>
      <c r="D22" s="57"/>
      <c r="E22" s="57"/>
      <c r="F22" s="57"/>
      <c r="G22" s="57"/>
      <c r="H22" s="57"/>
      <c r="I22" s="57"/>
      <c r="J22" s="57"/>
      <c r="K22" s="57"/>
      <c r="L22" s="56"/>
      <c r="M22" s="56"/>
      <c r="N22" s="56"/>
      <c r="O22" s="56"/>
      <c r="P22" s="58"/>
    </row>
    <row r="23" spans="1:92" s="60" customFormat="1" ht="13.5" thickBot="1" x14ac:dyDescent="0.25"/>
    <row r="24" spans="1:92" s="60" customFormat="1" ht="12.75" x14ac:dyDescent="0.2">
      <c r="A24" s="226" t="s">
        <v>79</v>
      </c>
      <c r="B24" s="228" t="s">
        <v>80</v>
      </c>
      <c r="C24" s="228" t="s">
        <v>81</v>
      </c>
      <c r="D24" s="228" t="s">
        <v>82</v>
      </c>
      <c r="E24" s="230" t="s">
        <v>83</v>
      </c>
      <c r="F24" s="221" t="s">
        <v>84</v>
      </c>
      <c r="G24" s="222"/>
      <c r="H24" s="61" t="s">
        <v>85</v>
      </c>
      <c r="I24" s="62" t="s">
        <v>85</v>
      </c>
      <c r="J24" s="62" t="s">
        <v>85</v>
      </c>
      <c r="K24" s="62" t="s">
        <v>85</v>
      </c>
      <c r="L24" s="62" t="s">
        <v>85</v>
      </c>
      <c r="M24" s="62" t="s">
        <v>85</v>
      </c>
      <c r="N24" s="62" t="s">
        <v>85</v>
      </c>
      <c r="O24" s="62" t="s">
        <v>85</v>
      </c>
      <c r="P24" s="62" t="s">
        <v>85</v>
      </c>
      <c r="Q24" s="62" t="s">
        <v>85</v>
      </c>
      <c r="R24" s="62" t="s">
        <v>85</v>
      </c>
      <c r="S24" s="62" t="s">
        <v>85</v>
      </c>
      <c r="T24" s="62" t="s">
        <v>85</v>
      </c>
      <c r="U24" s="62" t="s">
        <v>85</v>
      </c>
      <c r="V24" s="62" t="s">
        <v>85</v>
      </c>
      <c r="W24" s="62" t="s">
        <v>85</v>
      </c>
      <c r="X24" s="62" t="s">
        <v>85</v>
      </c>
      <c r="Y24" s="62" t="s">
        <v>85</v>
      </c>
      <c r="Z24" s="62" t="s">
        <v>85</v>
      </c>
      <c r="AA24" s="62" t="s">
        <v>85</v>
      </c>
      <c r="AB24" s="62" t="s">
        <v>85</v>
      </c>
      <c r="AC24" s="62" t="s">
        <v>85</v>
      </c>
      <c r="AD24" s="62" t="s">
        <v>85</v>
      </c>
      <c r="AE24" s="62" t="s">
        <v>85</v>
      </c>
      <c r="AF24" s="62" t="s">
        <v>85</v>
      </c>
      <c r="AG24" s="62" t="s">
        <v>85</v>
      </c>
      <c r="AH24" s="62" t="s">
        <v>85</v>
      </c>
      <c r="AI24" s="62" t="s">
        <v>85</v>
      </c>
      <c r="AJ24" s="62" t="s">
        <v>85</v>
      </c>
      <c r="AK24" s="62" t="s">
        <v>85</v>
      </c>
      <c r="AL24" s="62" t="s">
        <v>85</v>
      </c>
      <c r="AM24" s="62" t="s">
        <v>85</v>
      </c>
      <c r="AN24" s="62" t="s">
        <v>85</v>
      </c>
      <c r="AO24" s="62" t="s">
        <v>85</v>
      </c>
      <c r="AP24" s="62" t="s">
        <v>85</v>
      </c>
      <c r="AQ24" s="62" t="s">
        <v>85</v>
      </c>
      <c r="AR24" s="62" t="s">
        <v>85</v>
      </c>
      <c r="AS24" s="62" t="s">
        <v>85</v>
      </c>
      <c r="AT24" s="62" t="s">
        <v>85</v>
      </c>
      <c r="AU24" s="62" t="s">
        <v>85</v>
      </c>
      <c r="AV24" s="62" t="s">
        <v>85</v>
      </c>
      <c r="AW24" s="62" t="s">
        <v>85</v>
      </c>
      <c r="AX24" s="62" t="s">
        <v>85</v>
      </c>
      <c r="AY24" s="62" t="s">
        <v>85</v>
      </c>
      <c r="AZ24" s="62" t="s">
        <v>85</v>
      </c>
      <c r="BA24" s="62" t="s">
        <v>85</v>
      </c>
      <c r="BB24" s="62" t="s">
        <v>85</v>
      </c>
      <c r="BC24" s="62" t="s">
        <v>85</v>
      </c>
      <c r="BD24" s="62" t="s">
        <v>85</v>
      </c>
      <c r="BE24" s="62" t="s">
        <v>85</v>
      </c>
      <c r="BF24" s="62" t="s">
        <v>85</v>
      </c>
      <c r="BG24" s="62" t="s">
        <v>85</v>
      </c>
      <c r="BH24" s="62" t="s">
        <v>85</v>
      </c>
      <c r="BI24" s="62" t="s">
        <v>85</v>
      </c>
      <c r="BJ24" s="62" t="s">
        <v>85</v>
      </c>
      <c r="BK24" s="62" t="s">
        <v>85</v>
      </c>
      <c r="BL24" s="62" t="s">
        <v>85</v>
      </c>
      <c r="BM24" s="62" t="s">
        <v>85</v>
      </c>
      <c r="BN24" s="62" t="s">
        <v>85</v>
      </c>
      <c r="BO24" s="62" t="s">
        <v>85</v>
      </c>
      <c r="BP24" s="62" t="s">
        <v>85</v>
      </c>
      <c r="BQ24" s="62" t="s">
        <v>85</v>
      </c>
      <c r="BR24" s="62" t="s">
        <v>85</v>
      </c>
      <c r="BS24" s="62" t="s">
        <v>85</v>
      </c>
      <c r="BT24" s="62" t="s">
        <v>85</v>
      </c>
      <c r="BU24" s="63" t="s">
        <v>85</v>
      </c>
      <c r="BV24" s="61" t="s">
        <v>86</v>
      </c>
      <c r="BW24" s="62" t="s">
        <v>86</v>
      </c>
      <c r="BX24" s="62" t="s">
        <v>86</v>
      </c>
      <c r="BY24" s="62" t="s">
        <v>86</v>
      </c>
      <c r="BZ24" s="62" t="s">
        <v>87</v>
      </c>
      <c r="CA24" s="62" t="s">
        <v>88</v>
      </c>
      <c r="CB24" s="62" t="s">
        <v>89</v>
      </c>
      <c r="CC24" s="62" t="s">
        <v>90</v>
      </c>
      <c r="CD24" s="63" t="s">
        <v>91</v>
      </c>
      <c r="CE24" s="62" t="s">
        <v>92</v>
      </c>
      <c r="CF24" s="62" t="s">
        <v>92</v>
      </c>
      <c r="CG24" s="62" t="s">
        <v>92</v>
      </c>
      <c r="CH24" s="62" t="s">
        <v>92</v>
      </c>
      <c r="CI24" s="62" t="s">
        <v>92</v>
      </c>
      <c r="CJ24" s="61" t="s">
        <v>93</v>
      </c>
      <c r="CK24" s="63" t="s">
        <v>94</v>
      </c>
    </row>
    <row r="25" spans="1:92" s="60" customFormat="1" ht="16.5" customHeight="1" thickBot="1" x14ac:dyDescent="0.25">
      <c r="A25" s="227"/>
      <c r="B25" s="229"/>
      <c r="C25" s="229"/>
      <c r="D25" s="229"/>
      <c r="E25" s="231"/>
      <c r="F25" s="223" t="s">
        <v>95</v>
      </c>
      <c r="G25" s="224"/>
      <c r="H25" s="64" t="s">
        <v>96</v>
      </c>
      <c r="I25" s="65" t="s">
        <v>96</v>
      </c>
      <c r="J25" s="65" t="s">
        <v>96</v>
      </c>
      <c r="K25" s="65" t="s">
        <v>96</v>
      </c>
      <c r="L25" s="65" t="s">
        <v>96</v>
      </c>
      <c r="M25" s="65" t="s">
        <v>96</v>
      </c>
      <c r="N25" s="65" t="s">
        <v>96</v>
      </c>
      <c r="O25" s="65" t="s">
        <v>96</v>
      </c>
      <c r="P25" s="65" t="s">
        <v>96</v>
      </c>
      <c r="Q25" s="65" t="s">
        <v>96</v>
      </c>
      <c r="R25" s="65" t="s">
        <v>96</v>
      </c>
      <c r="S25" s="65" t="s">
        <v>96</v>
      </c>
      <c r="T25" s="65" t="s">
        <v>96</v>
      </c>
      <c r="U25" s="65" t="s">
        <v>96</v>
      </c>
      <c r="V25" s="65" t="s">
        <v>96</v>
      </c>
      <c r="W25" s="65" t="s">
        <v>96</v>
      </c>
      <c r="X25" s="65" t="s">
        <v>96</v>
      </c>
      <c r="Y25" s="65" t="s">
        <v>96</v>
      </c>
      <c r="Z25" s="65" t="s">
        <v>96</v>
      </c>
      <c r="AA25" s="65" t="s">
        <v>96</v>
      </c>
      <c r="AB25" s="65" t="s">
        <v>96</v>
      </c>
      <c r="AC25" s="65" t="s">
        <v>96</v>
      </c>
      <c r="AD25" s="65" t="s">
        <v>96</v>
      </c>
      <c r="AE25" s="65" t="s">
        <v>96</v>
      </c>
      <c r="AF25" s="65" t="s">
        <v>96</v>
      </c>
      <c r="AG25" s="65" t="s">
        <v>96</v>
      </c>
      <c r="AH25" s="65" t="s">
        <v>96</v>
      </c>
      <c r="AI25" s="65" t="s">
        <v>96</v>
      </c>
      <c r="AJ25" s="65" t="s">
        <v>96</v>
      </c>
      <c r="AK25" s="65" t="s">
        <v>96</v>
      </c>
      <c r="AL25" s="65" t="s">
        <v>96</v>
      </c>
      <c r="AM25" s="65" t="s">
        <v>96</v>
      </c>
      <c r="AN25" s="65" t="s">
        <v>96</v>
      </c>
      <c r="AO25" s="65" t="s">
        <v>96</v>
      </c>
      <c r="AP25" s="65" t="s">
        <v>96</v>
      </c>
      <c r="AQ25" s="65" t="s">
        <v>96</v>
      </c>
      <c r="AR25" s="65" t="s">
        <v>96</v>
      </c>
      <c r="AS25" s="65" t="s">
        <v>96</v>
      </c>
      <c r="AT25" s="65" t="s">
        <v>96</v>
      </c>
      <c r="AU25" s="65" t="s">
        <v>96</v>
      </c>
      <c r="AV25" s="65" t="s">
        <v>96</v>
      </c>
      <c r="AW25" s="65" t="s">
        <v>96</v>
      </c>
      <c r="AX25" s="65" t="s">
        <v>96</v>
      </c>
      <c r="AY25" s="65" t="s">
        <v>96</v>
      </c>
      <c r="AZ25" s="65" t="s">
        <v>96</v>
      </c>
      <c r="BA25" s="65" t="s">
        <v>96</v>
      </c>
      <c r="BB25" s="65" t="s">
        <v>96</v>
      </c>
      <c r="BC25" s="65" t="s">
        <v>96</v>
      </c>
      <c r="BD25" s="65" t="s">
        <v>96</v>
      </c>
      <c r="BE25" s="65" t="s">
        <v>96</v>
      </c>
      <c r="BF25" s="65" t="s">
        <v>96</v>
      </c>
      <c r="BG25" s="65" t="s">
        <v>96</v>
      </c>
      <c r="BH25" s="65" t="s">
        <v>96</v>
      </c>
      <c r="BI25" s="65" t="s">
        <v>96</v>
      </c>
      <c r="BJ25" s="65" t="s">
        <v>96</v>
      </c>
      <c r="BK25" s="65" t="s">
        <v>96</v>
      </c>
      <c r="BL25" s="65" t="s">
        <v>96</v>
      </c>
      <c r="BM25" s="65" t="s">
        <v>96</v>
      </c>
      <c r="BN25" s="65" t="s">
        <v>96</v>
      </c>
      <c r="BO25" s="65" t="s">
        <v>96</v>
      </c>
      <c r="BP25" s="65" t="s">
        <v>96</v>
      </c>
      <c r="BQ25" s="65" t="s">
        <v>96</v>
      </c>
      <c r="BR25" s="65" t="s">
        <v>96</v>
      </c>
      <c r="BS25" s="65" t="s">
        <v>96</v>
      </c>
      <c r="BT25" s="65" t="s">
        <v>96</v>
      </c>
      <c r="BU25" s="66" t="s">
        <v>96</v>
      </c>
      <c r="BV25" s="67" t="s">
        <v>97</v>
      </c>
      <c r="BW25" s="68" t="s">
        <v>98</v>
      </c>
      <c r="BX25" s="68" t="s">
        <v>99</v>
      </c>
      <c r="BY25" s="68" t="s">
        <v>96</v>
      </c>
      <c r="BZ25" s="68" t="s">
        <v>96</v>
      </c>
      <c r="CA25" s="68" t="s">
        <v>96</v>
      </c>
      <c r="CB25" s="68" t="s">
        <v>96</v>
      </c>
      <c r="CC25" s="68" t="s">
        <v>96</v>
      </c>
      <c r="CD25" s="69" t="s">
        <v>96</v>
      </c>
      <c r="CE25" s="68" t="s">
        <v>100</v>
      </c>
      <c r="CF25" s="68" t="s">
        <v>101</v>
      </c>
      <c r="CG25" s="68" t="s">
        <v>102</v>
      </c>
      <c r="CH25" s="70" t="s">
        <v>103</v>
      </c>
      <c r="CI25" s="68" t="s">
        <v>104</v>
      </c>
      <c r="CJ25" s="67" t="s">
        <v>105</v>
      </c>
      <c r="CK25" s="69" t="s">
        <v>105</v>
      </c>
    </row>
    <row r="26" spans="1:92" s="60" customFormat="1" ht="12.75" x14ac:dyDescent="0.2">
      <c r="F26" s="71"/>
      <c r="G26" s="72"/>
      <c r="H26" s="213" t="s">
        <v>106</v>
      </c>
      <c r="I26" s="213"/>
      <c r="J26" s="213"/>
      <c r="K26" s="73"/>
      <c r="L26" s="73"/>
      <c r="M26" s="73"/>
      <c r="N26" s="73"/>
      <c r="O26" s="73"/>
      <c r="P26" s="73"/>
      <c r="Q26" s="73"/>
      <c r="R26" s="73" t="s">
        <v>106</v>
      </c>
      <c r="S26" s="73"/>
      <c r="T26" s="73"/>
      <c r="U26" s="73"/>
      <c r="V26" s="73"/>
      <c r="W26" s="73"/>
      <c r="X26" s="73"/>
      <c r="Y26" s="73"/>
      <c r="Z26" s="73"/>
      <c r="AA26" s="73"/>
      <c r="AB26" s="213" t="s">
        <v>106</v>
      </c>
      <c r="AC26" s="213"/>
      <c r="AD26" s="213"/>
      <c r="AE26" s="213"/>
      <c r="AF26" s="213"/>
      <c r="AG26" s="213"/>
      <c r="AH26" s="213"/>
      <c r="AI26" s="213"/>
      <c r="AJ26" s="213"/>
      <c r="AK26" s="213"/>
      <c r="AL26" s="213" t="s">
        <v>106</v>
      </c>
      <c r="AM26" s="213"/>
      <c r="AN26" s="213"/>
      <c r="AO26" s="213"/>
      <c r="AP26" s="213"/>
      <c r="AQ26" s="213"/>
      <c r="AR26" s="213"/>
      <c r="AS26" s="213"/>
      <c r="AT26" s="213"/>
      <c r="AU26" s="213"/>
      <c r="AV26" s="213" t="s">
        <v>106</v>
      </c>
      <c r="AW26" s="213"/>
      <c r="AX26" s="213"/>
      <c r="AY26" s="213"/>
      <c r="AZ26" s="213"/>
      <c r="BA26" s="213"/>
      <c r="BB26" s="213"/>
      <c r="BC26" s="213"/>
      <c r="BD26" s="213"/>
      <c r="BE26" s="213"/>
      <c r="BF26" s="213" t="s">
        <v>106</v>
      </c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74"/>
      <c r="BV26" s="214" t="s">
        <v>107</v>
      </c>
      <c r="BW26" s="214"/>
      <c r="BX26" s="214"/>
      <c r="BY26" s="214"/>
      <c r="BZ26" s="214"/>
      <c r="CA26" s="214"/>
      <c r="CB26" s="214"/>
      <c r="CC26" s="214"/>
      <c r="CD26" s="214"/>
      <c r="CE26" s="214" t="s">
        <v>107</v>
      </c>
      <c r="CF26" s="214"/>
      <c r="CG26" s="214"/>
      <c r="CH26" s="214"/>
      <c r="CI26" s="214"/>
      <c r="CJ26" s="215" t="s">
        <v>108</v>
      </c>
      <c r="CK26" s="217" t="s">
        <v>109</v>
      </c>
    </row>
    <row r="27" spans="1:92" s="60" customFormat="1" ht="54.95" customHeight="1" x14ac:dyDescent="0.2">
      <c r="F27" s="75" t="s">
        <v>110</v>
      </c>
      <c r="G27" s="76" t="s">
        <v>111</v>
      </c>
      <c r="H27" s="77" t="s">
        <v>112</v>
      </c>
      <c r="I27" s="77" t="s">
        <v>113</v>
      </c>
      <c r="J27" s="77" t="s">
        <v>114</v>
      </c>
      <c r="K27" s="77" t="s">
        <v>115</v>
      </c>
      <c r="L27" s="77" t="s">
        <v>116</v>
      </c>
      <c r="M27" s="77" t="s">
        <v>117</v>
      </c>
      <c r="N27" s="77" t="s">
        <v>118</v>
      </c>
      <c r="O27" s="77" t="s">
        <v>119</v>
      </c>
      <c r="P27" s="77" t="s">
        <v>120</v>
      </c>
      <c r="Q27" s="77" t="s">
        <v>121</v>
      </c>
      <c r="R27" s="77" t="s">
        <v>122</v>
      </c>
      <c r="S27" s="77" t="s">
        <v>123</v>
      </c>
      <c r="T27" s="77" t="s">
        <v>124</v>
      </c>
      <c r="U27" s="77" t="s">
        <v>125</v>
      </c>
      <c r="V27" s="77" t="s">
        <v>126</v>
      </c>
      <c r="W27" s="77" t="s">
        <v>127</v>
      </c>
      <c r="X27" s="77" t="s">
        <v>128</v>
      </c>
      <c r="Y27" s="77" t="s">
        <v>129</v>
      </c>
      <c r="Z27" s="77" t="s">
        <v>130</v>
      </c>
      <c r="AA27" s="77" t="s">
        <v>131</v>
      </c>
      <c r="AB27" s="77" t="s">
        <v>132</v>
      </c>
      <c r="AC27" s="77" t="s">
        <v>133</v>
      </c>
      <c r="AD27" s="77" t="s">
        <v>134</v>
      </c>
      <c r="AE27" s="77" t="s">
        <v>135</v>
      </c>
      <c r="AF27" s="77" t="s">
        <v>136</v>
      </c>
      <c r="AG27" s="77" t="s">
        <v>137</v>
      </c>
      <c r="AH27" s="77" t="s">
        <v>138</v>
      </c>
      <c r="AI27" s="77" t="s">
        <v>139</v>
      </c>
      <c r="AJ27" s="77" t="s">
        <v>140</v>
      </c>
      <c r="AK27" s="77" t="s">
        <v>141</v>
      </c>
      <c r="AL27" s="77" t="s">
        <v>142</v>
      </c>
      <c r="AM27" s="77" t="s">
        <v>143</v>
      </c>
      <c r="AN27" s="77" t="s">
        <v>144</v>
      </c>
      <c r="AO27" s="77" t="s">
        <v>145</v>
      </c>
      <c r="AP27" s="77" t="s">
        <v>146</v>
      </c>
      <c r="AQ27" s="77" t="s">
        <v>147</v>
      </c>
      <c r="AR27" s="77" t="s">
        <v>148</v>
      </c>
      <c r="AS27" s="77" t="s">
        <v>149</v>
      </c>
      <c r="AT27" s="77" t="s">
        <v>150</v>
      </c>
      <c r="AU27" s="77" t="s">
        <v>151</v>
      </c>
      <c r="AV27" s="77" t="s">
        <v>152</v>
      </c>
      <c r="AW27" s="77" t="s">
        <v>153</v>
      </c>
      <c r="AX27" s="77" t="s">
        <v>154</v>
      </c>
      <c r="AY27" s="77" t="s">
        <v>155</v>
      </c>
      <c r="AZ27" s="77" t="s">
        <v>156</v>
      </c>
      <c r="BA27" s="77" t="s">
        <v>157</v>
      </c>
      <c r="BB27" s="77" t="s">
        <v>158</v>
      </c>
      <c r="BC27" s="77" t="s">
        <v>159</v>
      </c>
      <c r="BD27" s="77" t="s">
        <v>160</v>
      </c>
      <c r="BE27" s="77" t="s">
        <v>161</v>
      </c>
      <c r="BF27" s="77" t="s">
        <v>162</v>
      </c>
      <c r="BG27" s="77" t="s">
        <v>163</v>
      </c>
      <c r="BH27" s="77" t="s">
        <v>164</v>
      </c>
      <c r="BI27" s="77" t="s">
        <v>165</v>
      </c>
      <c r="BJ27" s="77" t="s">
        <v>166</v>
      </c>
      <c r="BK27" s="77" t="s">
        <v>167</v>
      </c>
      <c r="BL27" s="77" t="s">
        <v>168</v>
      </c>
      <c r="BM27" s="77" t="s">
        <v>169</v>
      </c>
      <c r="BN27" s="77" t="s">
        <v>170</v>
      </c>
      <c r="BO27" s="77" t="s">
        <v>171</v>
      </c>
      <c r="BP27" s="77" t="s">
        <v>172</v>
      </c>
      <c r="BQ27" s="77" t="s">
        <v>173</v>
      </c>
      <c r="BR27" s="77" t="s">
        <v>174</v>
      </c>
      <c r="BS27" s="77" t="s">
        <v>175</v>
      </c>
      <c r="BT27" s="77" t="s">
        <v>176</v>
      </c>
      <c r="BU27" s="78" t="s">
        <v>177</v>
      </c>
      <c r="BV27" s="79" t="s">
        <v>178</v>
      </c>
      <c r="BW27" s="79" t="s">
        <v>179</v>
      </c>
      <c r="BX27" s="79" t="s">
        <v>180</v>
      </c>
      <c r="BY27" s="78" t="s">
        <v>181</v>
      </c>
      <c r="BZ27" s="79" t="s">
        <v>182</v>
      </c>
      <c r="CA27" s="79" t="s">
        <v>183</v>
      </c>
      <c r="CB27" s="79" t="s">
        <v>184</v>
      </c>
      <c r="CC27" s="78" t="s">
        <v>185</v>
      </c>
      <c r="CD27" s="78" t="s">
        <v>186</v>
      </c>
      <c r="CE27" s="79" t="s">
        <v>187</v>
      </c>
      <c r="CF27" s="79" t="s">
        <v>188</v>
      </c>
      <c r="CG27" s="79" t="s">
        <v>189</v>
      </c>
      <c r="CH27" s="79" t="s">
        <v>190</v>
      </c>
      <c r="CI27" s="78" t="s">
        <v>191</v>
      </c>
      <c r="CJ27" s="216"/>
      <c r="CK27" s="218"/>
    </row>
    <row r="28" spans="1:92" s="60" customFormat="1" ht="12.75" customHeight="1" x14ac:dyDescent="0.2">
      <c r="F28" s="219" t="s">
        <v>192</v>
      </c>
      <c r="G28" s="220"/>
      <c r="H28" s="81" t="s">
        <v>193</v>
      </c>
      <c r="I28" s="82" t="s">
        <v>194</v>
      </c>
      <c r="J28" s="82" t="s">
        <v>195</v>
      </c>
      <c r="K28" s="82" t="s">
        <v>196</v>
      </c>
      <c r="L28" s="82" t="s">
        <v>197</v>
      </c>
      <c r="M28" s="82" t="s">
        <v>198</v>
      </c>
      <c r="N28" s="82" t="s">
        <v>199</v>
      </c>
      <c r="O28" s="82" t="s">
        <v>200</v>
      </c>
      <c r="P28" s="82" t="s">
        <v>201</v>
      </c>
      <c r="Q28" s="82" t="s">
        <v>202</v>
      </c>
      <c r="R28" s="82" t="s">
        <v>203</v>
      </c>
      <c r="S28" s="82" t="s">
        <v>204</v>
      </c>
      <c r="T28" s="82" t="s">
        <v>205</v>
      </c>
      <c r="U28" s="82" t="s">
        <v>206</v>
      </c>
      <c r="V28" s="82" t="s">
        <v>207</v>
      </c>
      <c r="W28" s="82" t="s">
        <v>208</v>
      </c>
      <c r="X28" s="82" t="s">
        <v>209</v>
      </c>
      <c r="Y28" s="82" t="s">
        <v>210</v>
      </c>
      <c r="Z28" s="82" t="s">
        <v>211</v>
      </c>
      <c r="AA28" s="82" t="s">
        <v>212</v>
      </c>
      <c r="AB28" s="82" t="s">
        <v>213</v>
      </c>
      <c r="AC28" s="82" t="s">
        <v>214</v>
      </c>
      <c r="AD28" s="82" t="s">
        <v>215</v>
      </c>
      <c r="AE28" s="82" t="s">
        <v>216</v>
      </c>
      <c r="AF28" s="82" t="s">
        <v>217</v>
      </c>
      <c r="AG28" s="82" t="s">
        <v>218</v>
      </c>
      <c r="AH28" s="82" t="s">
        <v>219</v>
      </c>
      <c r="AI28" s="82" t="s">
        <v>220</v>
      </c>
      <c r="AJ28" s="82" t="s">
        <v>221</v>
      </c>
      <c r="AK28" s="82" t="s">
        <v>222</v>
      </c>
      <c r="AL28" s="82" t="s">
        <v>223</v>
      </c>
      <c r="AM28" s="82" t="s">
        <v>224</v>
      </c>
      <c r="AN28" s="82" t="s">
        <v>225</v>
      </c>
      <c r="AO28" s="82" t="s">
        <v>226</v>
      </c>
      <c r="AP28" s="82" t="s">
        <v>227</v>
      </c>
      <c r="AQ28" s="82" t="s">
        <v>228</v>
      </c>
      <c r="AR28" s="82" t="s">
        <v>229</v>
      </c>
      <c r="AS28" s="82" t="s">
        <v>230</v>
      </c>
      <c r="AT28" s="82" t="s">
        <v>231</v>
      </c>
      <c r="AU28" s="82" t="s">
        <v>232</v>
      </c>
      <c r="AV28" s="82" t="s">
        <v>233</v>
      </c>
      <c r="AW28" s="82" t="s">
        <v>234</v>
      </c>
      <c r="AX28" s="82" t="s">
        <v>235</v>
      </c>
      <c r="AY28" s="82" t="s">
        <v>236</v>
      </c>
      <c r="AZ28" s="82" t="s">
        <v>237</v>
      </c>
      <c r="BA28" s="82" t="s">
        <v>238</v>
      </c>
      <c r="BB28" s="82" t="s">
        <v>239</v>
      </c>
      <c r="BC28" s="82" t="s">
        <v>240</v>
      </c>
      <c r="BD28" s="82" t="s">
        <v>241</v>
      </c>
      <c r="BE28" s="82" t="s">
        <v>242</v>
      </c>
      <c r="BF28" s="82" t="s">
        <v>243</v>
      </c>
      <c r="BG28" s="82" t="s">
        <v>244</v>
      </c>
      <c r="BH28" s="82" t="s">
        <v>245</v>
      </c>
      <c r="BI28" s="82" t="s">
        <v>246</v>
      </c>
      <c r="BJ28" s="82" t="s">
        <v>247</v>
      </c>
      <c r="BK28" s="82" t="s">
        <v>248</v>
      </c>
      <c r="BL28" s="82" t="s">
        <v>249</v>
      </c>
      <c r="BM28" s="82" t="s">
        <v>250</v>
      </c>
      <c r="BN28" s="82" t="s">
        <v>251</v>
      </c>
      <c r="BO28" s="82" t="s">
        <v>252</v>
      </c>
      <c r="BP28" s="82" t="s">
        <v>253</v>
      </c>
      <c r="BQ28" s="82" t="s">
        <v>254</v>
      </c>
      <c r="BR28" s="82" t="s">
        <v>255</v>
      </c>
      <c r="BS28" s="82" t="s">
        <v>256</v>
      </c>
      <c r="BT28" s="83" t="s">
        <v>257</v>
      </c>
      <c r="BU28" s="78" t="s">
        <v>21</v>
      </c>
      <c r="BV28" s="79" t="s">
        <v>258</v>
      </c>
      <c r="BW28" s="79" t="s">
        <v>258</v>
      </c>
      <c r="BX28" s="79" t="s">
        <v>258</v>
      </c>
      <c r="BY28" s="78" t="s">
        <v>258</v>
      </c>
      <c r="BZ28" s="79" t="s">
        <v>258</v>
      </c>
      <c r="CA28" s="79" t="s">
        <v>258</v>
      </c>
      <c r="CB28" s="79" t="s">
        <v>258</v>
      </c>
      <c r="CC28" s="78" t="s">
        <v>258</v>
      </c>
      <c r="CD28" s="78" t="s">
        <v>258</v>
      </c>
      <c r="CE28" s="79" t="s">
        <v>258</v>
      </c>
      <c r="CF28" s="79" t="s">
        <v>258</v>
      </c>
      <c r="CG28" s="79" t="s">
        <v>258</v>
      </c>
      <c r="CH28" s="79" t="s">
        <v>258</v>
      </c>
      <c r="CI28" s="78" t="s">
        <v>258</v>
      </c>
      <c r="CJ28" s="78" t="s">
        <v>258</v>
      </c>
      <c r="CK28" s="80" t="s">
        <v>258</v>
      </c>
    </row>
    <row r="29" spans="1:92" s="60" customFormat="1" ht="12.75" x14ac:dyDescent="0.2">
      <c r="B29" s="84">
        <v>1</v>
      </c>
      <c r="C29" s="84" t="s">
        <v>259</v>
      </c>
      <c r="D29" s="84" t="s">
        <v>260</v>
      </c>
      <c r="E29" s="85">
        <v>6</v>
      </c>
      <c r="F29" s="86" t="s">
        <v>261</v>
      </c>
      <c r="G29" s="87" t="s">
        <v>262</v>
      </c>
      <c r="H29" s="88">
        <v>2485.473</v>
      </c>
      <c r="I29" s="88">
        <v>44.262</v>
      </c>
      <c r="J29" s="88">
        <v>71.281999999999996</v>
      </c>
      <c r="K29" s="88">
        <v>121.251</v>
      </c>
      <c r="L29" s="88">
        <v>54640.39</v>
      </c>
      <c r="M29" s="88">
        <v>221.82</v>
      </c>
      <c r="N29" s="88">
        <v>41.676000000000002</v>
      </c>
      <c r="O29" s="88">
        <v>0.93799999999999994</v>
      </c>
      <c r="P29" s="88">
        <v>1.5329999999999999</v>
      </c>
      <c r="Q29" s="88"/>
      <c r="R29" s="88"/>
      <c r="S29" s="88">
        <v>5.8210000000000006</v>
      </c>
      <c r="T29" s="88">
        <v>2.5169999999999999</v>
      </c>
      <c r="U29" s="88">
        <v>20.07</v>
      </c>
      <c r="V29" s="88">
        <v>3.84</v>
      </c>
      <c r="W29" s="88">
        <v>8.0950000000000006</v>
      </c>
      <c r="X29" s="88">
        <v>3.343</v>
      </c>
      <c r="Y29" s="88">
        <v>3.2090000000000001</v>
      </c>
      <c r="Z29" s="88">
        <v>6.774</v>
      </c>
      <c r="AA29" s="88">
        <v>1.6950000000000001</v>
      </c>
      <c r="AB29" s="88">
        <v>4.5170000000000003</v>
      </c>
      <c r="AC29" s="88">
        <v>3.7570000000000001</v>
      </c>
      <c r="AD29" s="88">
        <v>14.005000000000001</v>
      </c>
      <c r="AE29" s="88">
        <v>90.186000000000007</v>
      </c>
      <c r="AF29" s="88">
        <v>4.851</v>
      </c>
      <c r="AG29" s="88">
        <v>7.9660000000000002</v>
      </c>
      <c r="AH29" s="88">
        <v>1652.5830000000001</v>
      </c>
      <c r="AI29" s="88">
        <v>39.645000000000003</v>
      </c>
      <c r="AJ29" s="88">
        <v>267.35000000000002</v>
      </c>
      <c r="AK29" s="88">
        <v>169.84399999999999</v>
      </c>
      <c r="AL29" s="88">
        <v>26.498000000000001</v>
      </c>
      <c r="AM29" s="88">
        <v>5.3879999999999999</v>
      </c>
      <c r="AN29" s="88">
        <v>5.1680000000000001</v>
      </c>
      <c r="AO29" s="88">
        <v>70.096999999999994</v>
      </c>
      <c r="AP29" s="88">
        <v>6.2</v>
      </c>
      <c r="AQ29" s="88">
        <v>1542.6320000000001</v>
      </c>
      <c r="AR29" s="88">
        <v>77.891999999999996</v>
      </c>
      <c r="AS29" s="88">
        <v>28.18</v>
      </c>
      <c r="AT29" s="88">
        <v>17.169</v>
      </c>
      <c r="AU29" s="88">
        <v>172.172</v>
      </c>
      <c r="AV29" s="88">
        <v>75.552000000000007</v>
      </c>
      <c r="AW29" s="88">
        <v>14.712999999999999</v>
      </c>
      <c r="AX29" s="88">
        <v>18.835999999999999</v>
      </c>
      <c r="AY29" s="88">
        <v>37.25</v>
      </c>
      <c r="AZ29" s="88">
        <v>0</v>
      </c>
      <c r="BA29" s="88">
        <v>91.629000000000005</v>
      </c>
      <c r="BB29" s="88">
        <v>81.322999999999993</v>
      </c>
      <c r="BC29" s="88">
        <v>15.468</v>
      </c>
      <c r="BD29" s="88">
        <v>26.218</v>
      </c>
      <c r="BE29" s="88">
        <v>26.652999999999999</v>
      </c>
      <c r="BF29" s="88">
        <v>28.071000000000002</v>
      </c>
      <c r="BG29" s="88">
        <v>23.456</v>
      </c>
      <c r="BH29" s="88">
        <v>4.859</v>
      </c>
      <c r="BI29" s="88">
        <v>342.709</v>
      </c>
      <c r="BJ29" s="88">
        <v>1028.1579999999999</v>
      </c>
      <c r="BK29" s="88">
        <v>131.93199999999999</v>
      </c>
      <c r="BL29" s="88">
        <v>152.696</v>
      </c>
      <c r="BM29" s="88">
        <v>588.29600000000005</v>
      </c>
      <c r="BN29" s="88">
        <v>69.039000000000001</v>
      </c>
      <c r="BO29" s="88">
        <v>20.181999999999999</v>
      </c>
      <c r="BP29" s="88">
        <v>37.372</v>
      </c>
      <c r="BQ29" s="88">
        <v>1.2350000000000001</v>
      </c>
      <c r="BR29" s="88">
        <v>14.538</v>
      </c>
      <c r="BS29" s="88">
        <v>0</v>
      </c>
      <c r="BT29" s="89"/>
      <c r="BU29" s="90">
        <v>64720.273999999998</v>
      </c>
      <c r="BV29" s="91">
        <v>37513</v>
      </c>
      <c r="BW29" s="88">
        <v>0</v>
      </c>
      <c r="BX29" s="88">
        <v>0</v>
      </c>
      <c r="BY29" s="92">
        <f>BV29+BW29+BX29</f>
        <v>37513</v>
      </c>
      <c r="BZ29" s="88">
        <v>207.00399999999999</v>
      </c>
      <c r="CA29" s="88"/>
      <c r="CB29" s="88">
        <v>-12227.981</v>
      </c>
      <c r="CC29" s="92">
        <f>CA29+CB29</f>
        <v>-12227.981</v>
      </c>
      <c r="CD29" s="92">
        <f>BZ29+CC29</f>
        <v>-12020.976999999999</v>
      </c>
      <c r="CE29" s="93"/>
      <c r="CF29" s="91"/>
      <c r="CG29" s="91"/>
      <c r="CH29" s="88"/>
      <c r="CI29" s="90">
        <v>250</v>
      </c>
      <c r="CJ29" s="92">
        <f>BY29+CD29+CI29</f>
        <v>25742.023000000001</v>
      </c>
      <c r="CK29" s="94">
        <f>BU29+CJ29</f>
        <v>90462.296999999991</v>
      </c>
      <c r="CN29" s="95"/>
    </row>
    <row r="30" spans="1:92" s="60" customFormat="1" ht="12.75" x14ac:dyDescent="0.2">
      <c r="B30" s="84">
        <v>1</v>
      </c>
      <c r="C30" s="84" t="s">
        <v>259</v>
      </c>
      <c r="D30" s="84" t="s">
        <v>260</v>
      </c>
      <c r="E30" s="96">
        <v>6</v>
      </c>
      <c r="F30" s="86" t="s">
        <v>263</v>
      </c>
      <c r="G30" s="97" t="s">
        <v>264</v>
      </c>
      <c r="H30" s="88">
        <v>1.38</v>
      </c>
      <c r="I30" s="88">
        <v>2483.0520000000001</v>
      </c>
      <c r="J30" s="88">
        <v>1.742</v>
      </c>
      <c r="K30" s="88">
        <v>3.9369999999999998</v>
      </c>
      <c r="L30" s="88">
        <v>2.7469999999999999</v>
      </c>
      <c r="M30" s="88">
        <v>0.20100000000000001</v>
      </c>
      <c r="N30" s="88">
        <v>5830.4949999999999</v>
      </c>
      <c r="O30" s="88">
        <v>1512.105</v>
      </c>
      <c r="P30" s="88">
        <v>0.19</v>
      </c>
      <c r="Q30" s="88"/>
      <c r="R30" s="88"/>
      <c r="S30" s="88">
        <v>540.54300000000001</v>
      </c>
      <c r="T30" s="88">
        <v>0.28999999999999998</v>
      </c>
      <c r="U30" s="88">
        <v>56.604999999999997</v>
      </c>
      <c r="V30" s="88">
        <v>0.39500000000000002</v>
      </c>
      <c r="W30" s="88">
        <v>0.84299999999999997</v>
      </c>
      <c r="X30" s="88">
        <v>0.36199999999999999</v>
      </c>
      <c r="Y30" s="88">
        <v>0.27100000000000002</v>
      </c>
      <c r="Z30" s="88">
        <v>0.70399999999999996</v>
      </c>
      <c r="AA30" s="88">
        <v>0.14799999999999999</v>
      </c>
      <c r="AB30" s="88">
        <v>0.49</v>
      </c>
      <c r="AC30" s="88">
        <v>0.34300000000000003</v>
      </c>
      <c r="AD30" s="88">
        <v>3.8</v>
      </c>
      <c r="AE30" s="88">
        <v>7.0250000000000004</v>
      </c>
      <c r="AF30" s="88">
        <v>0.78100000000000003</v>
      </c>
      <c r="AG30" s="88">
        <v>0.495</v>
      </c>
      <c r="AH30" s="88">
        <v>33.738999999999997</v>
      </c>
      <c r="AI30" s="88">
        <v>3.6080000000000001</v>
      </c>
      <c r="AJ30" s="88">
        <v>31.026</v>
      </c>
      <c r="AK30" s="88">
        <v>100.559</v>
      </c>
      <c r="AL30" s="88">
        <v>4.45</v>
      </c>
      <c r="AM30" s="88">
        <v>1.0760000000000001</v>
      </c>
      <c r="AN30" s="88">
        <v>0.90400000000000003</v>
      </c>
      <c r="AO30" s="88">
        <v>6.5119999999999996</v>
      </c>
      <c r="AP30" s="88">
        <v>1.0089999999999999</v>
      </c>
      <c r="AQ30" s="88">
        <v>15.018000000000001</v>
      </c>
      <c r="AR30" s="88">
        <v>3.4129999999999998</v>
      </c>
      <c r="AS30" s="88">
        <v>3.7130000000000001</v>
      </c>
      <c r="AT30" s="88">
        <v>1.9330000000000001</v>
      </c>
      <c r="AU30" s="88">
        <v>13.281000000000001</v>
      </c>
      <c r="AV30" s="88">
        <v>2.0609999999999999</v>
      </c>
      <c r="AW30" s="88">
        <v>2.2090000000000001</v>
      </c>
      <c r="AX30" s="88">
        <v>2.3130000000000002</v>
      </c>
      <c r="AY30" s="88">
        <v>16.521999999999998</v>
      </c>
      <c r="AZ30" s="88">
        <v>0</v>
      </c>
      <c r="BA30" s="88">
        <v>8.9920000000000009</v>
      </c>
      <c r="BB30" s="88">
        <v>17.404</v>
      </c>
      <c r="BC30" s="88">
        <v>2.5750000000000002</v>
      </c>
      <c r="BD30" s="88">
        <v>4.3460000000000001</v>
      </c>
      <c r="BE30" s="88">
        <v>4.7409999999999997</v>
      </c>
      <c r="BF30" s="88">
        <v>4.2649999999999997</v>
      </c>
      <c r="BG30" s="88">
        <v>2.528</v>
      </c>
      <c r="BH30" s="88">
        <v>0.68100000000000005</v>
      </c>
      <c r="BI30" s="88">
        <v>11.529</v>
      </c>
      <c r="BJ30" s="88">
        <v>11.186999999999999</v>
      </c>
      <c r="BK30" s="88">
        <v>7.0549999999999997</v>
      </c>
      <c r="BL30" s="88">
        <v>9.5730000000000004</v>
      </c>
      <c r="BM30" s="88">
        <v>9.25</v>
      </c>
      <c r="BN30" s="88">
        <v>10.516</v>
      </c>
      <c r="BO30" s="88">
        <v>2.5459999999999998</v>
      </c>
      <c r="BP30" s="88">
        <v>7.4640000000000004</v>
      </c>
      <c r="BQ30" s="88">
        <v>0.20499999999999999</v>
      </c>
      <c r="BR30" s="88">
        <v>2.6989999999999998</v>
      </c>
      <c r="BS30" s="88">
        <v>0</v>
      </c>
      <c r="BT30" s="98"/>
      <c r="BU30" s="90">
        <v>10809.846</v>
      </c>
      <c r="BV30" s="91">
        <v>6101</v>
      </c>
      <c r="BW30" s="88">
        <v>0</v>
      </c>
      <c r="BX30" s="88">
        <v>0</v>
      </c>
      <c r="BY30" s="92">
        <f t="shared" ref="BY30:BY94" si="0">BV30+BW30+BX30</f>
        <v>6101</v>
      </c>
      <c r="BZ30" s="88">
        <v>329.00099999999998</v>
      </c>
      <c r="CA30" s="88"/>
      <c r="CB30" s="88">
        <v>424.41399999999999</v>
      </c>
      <c r="CC30" s="92">
        <f t="shared" ref="CC30:CC94" si="1">CA30+CB30</f>
        <v>424.41399999999999</v>
      </c>
      <c r="CD30" s="92">
        <f t="shared" ref="CD30:CD94" si="2">BZ30+CC30</f>
        <v>753.41499999999996</v>
      </c>
      <c r="CE30" s="93"/>
      <c r="CF30" s="91"/>
      <c r="CG30" s="91"/>
      <c r="CH30" s="88"/>
      <c r="CI30" s="90">
        <v>3006</v>
      </c>
      <c r="CJ30" s="92">
        <f t="shared" ref="CJ30:CJ94" si="3">BY30+CD30+CI30</f>
        <v>9860.4150000000009</v>
      </c>
      <c r="CK30" s="94">
        <f t="shared" ref="CK30:CK94" si="4">BU30+CJ30</f>
        <v>20670.260999999999</v>
      </c>
      <c r="CN30" s="95"/>
    </row>
    <row r="31" spans="1:92" s="60" customFormat="1" ht="12.75" x14ac:dyDescent="0.2">
      <c r="B31" s="84">
        <v>1</v>
      </c>
      <c r="C31" s="84" t="s">
        <v>259</v>
      </c>
      <c r="D31" s="84" t="s">
        <v>260</v>
      </c>
      <c r="E31" s="96">
        <v>6</v>
      </c>
      <c r="F31" s="86" t="s">
        <v>265</v>
      </c>
      <c r="G31" s="97" t="s">
        <v>266</v>
      </c>
      <c r="H31" s="88">
        <v>61.209000000000003</v>
      </c>
      <c r="I31" s="88">
        <v>6.0000000000000001E-3</v>
      </c>
      <c r="J31" s="88">
        <v>22579.007000000001</v>
      </c>
      <c r="K31" s="88">
        <v>62.070999999999998</v>
      </c>
      <c r="L31" s="88">
        <v>70678.790999999997</v>
      </c>
      <c r="M31" s="88">
        <v>0.40300000000000002</v>
      </c>
      <c r="N31" s="88">
        <v>2.258</v>
      </c>
      <c r="O31" s="88">
        <v>1.5309999999999999</v>
      </c>
      <c r="P31" s="88">
        <v>0.33100000000000002</v>
      </c>
      <c r="Q31" s="88"/>
      <c r="R31" s="88"/>
      <c r="S31" s="88">
        <v>6.1040000000000001</v>
      </c>
      <c r="T31" s="88">
        <v>0.82899999999999996</v>
      </c>
      <c r="U31" s="88">
        <v>3.601</v>
      </c>
      <c r="V31" s="88">
        <v>2.4990000000000001</v>
      </c>
      <c r="W31" s="88">
        <v>2.1880000000000002</v>
      </c>
      <c r="X31" s="88">
        <v>0.61299999999999999</v>
      </c>
      <c r="Y31" s="88">
        <v>0.80300000000000005</v>
      </c>
      <c r="Z31" s="88">
        <v>1.758</v>
      </c>
      <c r="AA31" s="88">
        <v>0.52700000000000002</v>
      </c>
      <c r="AB31" s="88">
        <v>2.2200000000000002</v>
      </c>
      <c r="AC31" s="88">
        <v>0.873</v>
      </c>
      <c r="AD31" s="88">
        <v>1.5369999999999999</v>
      </c>
      <c r="AE31" s="88">
        <v>24.327999999999999</v>
      </c>
      <c r="AF31" s="88">
        <v>0.63</v>
      </c>
      <c r="AG31" s="88">
        <v>3.8839999999999999</v>
      </c>
      <c r="AH31" s="88">
        <v>12.496</v>
      </c>
      <c r="AI31" s="88">
        <v>11.602</v>
      </c>
      <c r="AJ31" s="88">
        <v>57.323</v>
      </c>
      <c r="AK31" s="88">
        <v>17.934999999999999</v>
      </c>
      <c r="AL31" s="88">
        <v>2.2389999999999999</v>
      </c>
      <c r="AM31" s="88">
        <v>0</v>
      </c>
      <c r="AN31" s="88">
        <v>0.39400000000000002</v>
      </c>
      <c r="AO31" s="88">
        <v>26.635999999999999</v>
      </c>
      <c r="AP31" s="88">
        <v>2.2789999999999999</v>
      </c>
      <c r="AQ31" s="88">
        <v>945.39300000000003</v>
      </c>
      <c r="AR31" s="88">
        <v>38.606999999999999</v>
      </c>
      <c r="AS31" s="88">
        <v>6.35</v>
      </c>
      <c r="AT31" s="88">
        <v>3.5550000000000002</v>
      </c>
      <c r="AU31" s="88">
        <v>61.213000000000001</v>
      </c>
      <c r="AV31" s="88">
        <v>33.08</v>
      </c>
      <c r="AW31" s="88">
        <v>0</v>
      </c>
      <c r="AX31" s="88">
        <v>2.722</v>
      </c>
      <c r="AY31" s="88">
        <v>5.1040000000000001</v>
      </c>
      <c r="AZ31" s="88">
        <v>0</v>
      </c>
      <c r="BA31" s="88">
        <v>25.95</v>
      </c>
      <c r="BB31" s="88">
        <v>3.7450000000000001</v>
      </c>
      <c r="BC31" s="88">
        <v>2.1890000000000001</v>
      </c>
      <c r="BD31" s="88">
        <v>1.911</v>
      </c>
      <c r="BE31" s="88">
        <v>0.94099999999999995</v>
      </c>
      <c r="BF31" s="88">
        <v>3.9609999999999999</v>
      </c>
      <c r="BG31" s="88">
        <v>6.4370000000000003</v>
      </c>
      <c r="BH31" s="88">
        <v>0.56200000000000006</v>
      </c>
      <c r="BI31" s="88">
        <v>12.051</v>
      </c>
      <c r="BJ31" s="88">
        <v>59.622999999999998</v>
      </c>
      <c r="BK31" s="88">
        <v>44.223999999999997</v>
      </c>
      <c r="BL31" s="88">
        <v>63.067999999999998</v>
      </c>
      <c r="BM31" s="88">
        <v>356.20800000000003</v>
      </c>
      <c r="BN31" s="88">
        <v>9.2040000000000006</v>
      </c>
      <c r="BO31" s="88">
        <v>3.99</v>
      </c>
      <c r="BP31" s="88">
        <v>0.10199999999999999</v>
      </c>
      <c r="BQ31" s="88">
        <v>0.11799999999999999</v>
      </c>
      <c r="BR31" s="88">
        <v>0.42199999999999999</v>
      </c>
      <c r="BS31" s="88">
        <v>0</v>
      </c>
      <c r="BT31" s="98"/>
      <c r="BU31" s="90">
        <v>95259.634999999995</v>
      </c>
      <c r="BV31" s="91">
        <v>2696</v>
      </c>
      <c r="BW31" s="88">
        <v>0</v>
      </c>
      <c r="BX31" s="88">
        <v>0</v>
      </c>
      <c r="BY31" s="92">
        <f t="shared" si="0"/>
        <v>2696</v>
      </c>
      <c r="BZ31" s="88">
        <v>56.003999999999998</v>
      </c>
      <c r="CA31" s="88"/>
      <c r="CB31" s="88">
        <v>-12372.076999999999</v>
      </c>
      <c r="CC31" s="92">
        <f t="shared" si="1"/>
        <v>-12372.076999999999</v>
      </c>
      <c r="CD31" s="92">
        <f t="shared" si="2"/>
        <v>-12316.072999999999</v>
      </c>
      <c r="CE31" s="93"/>
      <c r="CF31" s="91"/>
      <c r="CG31" s="91"/>
      <c r="CH31" s="88"/>
      <c r="CI31" s="90">
        <v>86723</v>
      </c>
      <c r="CJ31" s="92">
        <f t="shared" si="3"/>
        <v>77102.926999999996</v>
      </c>
      <c r="CK31" s="94">
        <f t="shared" si="4"/>
        <v>172362.56199999998</v>
      </c>
      <c r="CN31" s="95"/>
    </row>
    <row r="32" spans="1:92" s="60" customFormat="1" ht="12.75" x14ac:dyDescent="0.2">
      <c r="B32" s="84">
        <v>1</v>
      </c>
      <c r="C32" s="84" t="s">
        <v>259</v>
      </c>
      <c r="D32" s="84" t="s">
        <v>260</v>
      </c>
      <c r="E32" s="96">
        <v>6</v>
      </c>
      <c r="F32" s="86" t="s">
        <v>267</v>
      </c>
      <c r="G32" s="97" t="s">
        <v>115</v>
      </c>
      <c r="H32" s="88">
        <v>453</v>
      </c>
      <c r="I32" s="88">
        <v>0</v>
      </c>
      <c r="J32" s="88">
        <v>142</v>
      </c>
      <c r="K32" s="88">
        <v>21073</v>
      </c>
      <c r="L32" s="88">
        <v>2167</v>
      </c>
      <c r="M32" s="88">
        <v>18</v>
      </c>
      <c r="N32" s="88">
        <v>131</v>
      </c>
      <c r="O32" s="88">
        <v>631</v>
      </c>
      <c r="P32" s="88">
        <v>27</v>
      </c>
      <c r="Q32" s="88"/>
      <c r="R32" s="88"/>
      <c r="S32" s="88">
        <v>85590</v>
      </c>
      <c r="T32" s="88">
        <v>877</v>
      </c>
      <c r="U32" s="88">
        <v>3680</v>
      </c>
      <c r="V32" s="88">
        <v>10216</v>
      </c>
      <c r="W32" s="88">
        <v>46</v>
      </c>
      <c r="X32" s="88">
        <v>0</v>
      </c>
      <c r="Y32" s="88">
        <v>47</v>
      </c>
      <c r="Z32" s="88">
        <v>273</v>
      </c>
      <c r="AA32" s="88">
        <v>4</v>
      </c>
      <c r="AB32" s="88">
        <v>7642</v>
      </c>
      <c r="AC32" s="88">
        <v>30</v>
      </c>
      <c r="AD32" s="88">
        <v>52</v>
      </c>
      <c r="AE32" s="88">
        <v>445</v>
      </c>
      <c r="AF32" s="88">
        <v>26</v>
      </c>
      <c r="AG32" s="88">
        <v>489</v>
      </c>
      <c r="AH32" s="88">
        <v>4383</v>
      </c>
      <c r="AI32" s="88">
        <v>346</v>
      </c>
      <c r="AJ32" s="88">
        <v>0</v>
      </c>
      <c r="AK32" s="88">
        <v>0</v>
      </c>
      <c r="AL32" s="88">
        <v>1690</v>
      </c>
      <c r="AM32" s="88">
        <v>0</v>
      </c>
      <c r="AN32" s="88">
        <v>0</v>
      </c>
      <c r="AO32" s="88">
        <v>52</v>
      </c>
      <c r="AP32" s="88">
        <v>50</v>
      </c>
      <c r="AQ32" s="88">
        <v>0</v>
      </c>
      <c r="AR32" s="88">
        <v>23</v>
      </c>
      <c r="AS32" s="88">
        <v>0</v>
      </c>
      <c r="AT32" s="88">
        <v>0</v>
      </c>
      <c r="AU32" s="88">
        <v>0</v>
      </c>
      <c r="AV32" s="88">
        <v>1</v>
      </c>
      <c r="AW32" s="88">
        <v>0</v>
      </c>
      <c r="AX32" s="88">
        <v>27</v>
      </c>
      <c r="AY32" s="88">
        <v>45</v>
      </c>
      <c r="AZ32" s="88">
        <v>389</v>
      </c>
      <c r="BA32" s="88">
        <v>50</v>
      </c>
      <c r="BB32" s="88">
        <v>130</v>
      </c>
      <c r="BC32" s="88">
        <v>32</v>
      </c>
      <c r="BD32" s="88">
        <v>43</v>
      </c>
      <c r="BE32" s="88">
        <v>49</v>
      </c>
      <c r="BF32" s="88">
        <v>87</v>
      </c>
      <c r="BG32" s="88">
        <v>26</v>
      </c>
      <c r="BH32" s="88">
        <v>0</v>
      </c>
      <c r="BI32" s="88">
        <v>226</v>
      </c>
      <c r="BJ32" s="88">
        <v>214</v>
      </c>
      <c r="BK32" s="88">
        <v>0</v>
      </c>
      <c r="BL32" s="88">
        <v>0</v>
      </c>
      <c r="BM32" s="88">
        <v>6</v>
      </c>
      <c r="BN32" s="88">
        <v>0</v>
      </c>
      <c r="BO32" s="88">
        <v>197</v>
      </c>
      <c r="BP32" s="88">
        <v>0</v>
      </c>
      <c r="BQ32" s="88">
        <v>0</v>
      </c>
      <c r="BR32" s="88">
        <v>0</v>
      </c>
      <c r="BS32" s="88">
        <v>0</v>
      </c>
      <c r="BT32" s="98"/>
      <c r="BU32" s="90">
        <v>142125</v>
      </c>
      <c r="BV32" s="91">
        <v>696</v>
      </c>
      <c r="BW32" s="88">
        <v>0</v>
      </c>
      <c r="BX32" s="88">
        <v>0</v>
      </c>
      <c r="BY32" s="92">
        <f t="shared" si="0"/>
        <v>696</v>
      </c>
      <c r="BZ32" s="88">
        <v>54904.999000000003</v>
      </c>
      <c r="CA32" s="88"/>
      <c r="CB32" s="88">
        <v>-9532.4210000000003</v>
      </c>
      <c r="CC32" s="92">
        <f t="shared" si="1"/>
        <v>-9532.4210000000003</v>
      </c>
      <c r="CD32" s="92">
        <f t="shared" si="2"/>
        <v>45372.578000000001</v>
      </c>
      <c r="CE32" s="93"/>
      <c r="CF32" s="91"/>
      <c r="CG32" s="91"/>
      <c r="CH32" s="88"/>
      <c r="CI32" s="90">
        <v>2049491</v>
      </c>
      <c r="CJ32" s="92">
        <f t="shared" si="3"/>
        <v>2095559.578</v>
      </c>
      <c r="CK32" s="94">
        <f t="shared" si="4"/>
        <v>2237684.5779999997</v>
      </c>
      <c r="CN32" s="95"/>
    </row>
    <row r="33" spans="2:92" s="60" customFormat="1" ht="12.75" x14ac:dyDescent="0.2">
      <c r="B33" s="84">
        <v>1</v>
      </c>
      <c r="C33" s="84" t="s">
        <v>259</v>
      </c>
      <c r="D33" s="84" t="s">
        <v>260</v>
      </c>
      <c r="E33" s="96">
        <v>6</v>
      </c>
      <c r="F33" s="86" t="s">
        <v>268</v>
      </c>
      <c r="G33" s="97" t="s">
        <v>269</v>
      </c>
      <c r="H33" s="88">
        <v>10075.565000000001</v>
      </c>
      <c r="I33" s="88">
        <v>0</v>
      </c>
      <c r="J33" s="88">
        <v>34124.036999999997</v>
      </c>
      <c r="K33" s="88">
        <v>685.98599999999999</v>
      </c>
      <c r="L33" s="88">
        <v>90072.456999999995</v>
      </c>
      <c r="M33" s="88">
        <v>101.551</v>
      </c>
      <c r="N33" s="88">
        <v>9.5649999999999995</v>
      </c>
      <c r="O33" s="88">
        <v>1.9119999999999999</v>
      </c>
      <c r="P33" s="88">
        <v>2.5510000000000002</v>
      </c>
      <c r="Q33" s="88"/>
      <c r="R33" s="88"/>
      <c r="S33" s="88">
        <v>17.218</v>
      </c>
      <c r="T33" s="88">
        <v>3.1859999999999999</v>
      </c>
      <c r="U33" s="88">
        <v>22.201000000000001</v>
      </c>
      <c r="V33" s="88">
        <v>12.117000000000001</v>
      </c>
      <c r="W33" s="88">
        <v>19.123000000000001</v>
      </c>
      <c r="X33" s="88">
        <v>6.3739999999999997</v>
      </c>
      <c r="Y33" s="88">
        <v>6.3739999999999997</v>
      </c>
      <c r="Z33" s="88">
        <v>15.3</v>
      </c>
      <c r="AA33" s="88">
        <v>4.468</v>
      </c>
      <c r="AB33" s="88">
        <v>12.113</v>
      </c>
      <c r="AC33" s="88">
        <v>5.7370000000000001</v>
      </c>
      <c r="AD33" s="88">
        <v>15.936</v>
      </c>
      <c r="AE33" s="88">
        <v>279.87099999999998</v>
      </c>
      <c r="AF33" s="88">
        <v>7.0170000000000003</v>
      </c>
      <c r="AG33" s="88">
        <v>37.616999999999997</v>
      </c>
      <c r="AH33" s="88">
        <v>135.149</v>
      </c>
      <c r="AI33" s="88">
        <v>112.203</v>
      </c>
      <c r="AJ33" s="88">
        <v>501.738</v>
      </c>
      <c r="AK33" s="88">
        <v>154.28200000000001</v>
      </c>
      <c r="AL33" s="88">
        <v>25.504000000000001</v>
      </c>
      <c r="AM33" s="88">
        <v>0</v>
      </c>
      <c r="AN33" s="88">
        <v>4.4660000000000002</v>
      </c>
      <c r="AO33" s="88">
        <v>255.01400000000001</v>
      </c>
      <c r="AP33" s="88">
        <v>7.65</v>
      </c>
      <c r="AQ33" s="88">
        <v>18908.992999999999</v>
      </c>
      <c r="AR33" s="88">
        <v>423.959</v>
      </c>
      <c r="AS33" s="88">
        <v>59.292999999999999</v>
      </c>
      <c r="AT33" s="88">
        <v>39.53</v>
      </c>
      <c r="AU33" s="88">
        <v>698.73400000000004</v>
      </c>
      <c r="AV33" s="88">
        <v>380.60599999999999</v>
      </c>
      <c r="AW33" s="88">
        <v>0</v>
      </c>
      <c r="AX33" s="88">
        <v>31.242000000000001</v>
      </c>
      <c r="AY33" s="88">
        <v>56.74</v>
      </c>
      <c r="AZ33" s="88">
        <v>0</v>
      </c>
      <c r="BA33" s="88">
        <v>298.36500000000001</v>
      </c>
      <c r="BB33" s="88">
        <v>39.53</v>
      </c>
      <c r="BC33" s="88">
        <v>11.478</v>
      </c>
      <c r="BD33" s="88">
        <v>21.675999999999998</v>
      </c>
      <c r="BE33" s="88">
        <v>9.5649999999999995</v>
      </c>
      <c r="BF33" s="88">
        <v>41.436999999999998</v>
      </c>
      <c r="BG33" s="88">
        <v>73.959000000000003</v>
      </c>
      <c r="BH33" s="88">
        <v>6.3719999999999999</v>
      </c>
      <c r="BI33" s="88">
        <v>137.066</v>
      </c>
      <c r="BJ33" s="88">
        <v>1050.693</v>
      </c>
      <c r="BK33" s="88">
        <v>509.755</v>
      </c>
      <c r="BL33" s="88">
        <v>724.23299999999995</v>
      </c>
      <c r="BM33" s="88">
        <v>3924.252</v>
      </c>
      <c r="BN33" s="88">
        <v>127.824</v>
      </c>
      <c r="BO33" s="88">
        <v>48.905999999999999</v>
      </c>
      <c r="BP33" s="88">
        <v>0</v>
      </c>
      <c r="BQ33" s="88">
        <v>1.2769999999999999</v>
      </c>
      <c r="BR33" s="88">
        <v>3.1859999999999999</v>
      </c>
      <c r="BS33" s="88">
        <v>0</v>
      </c>
      <c r="BT33" s="98"/>
      <c r="BU33" s="90">
        <v>164362.95300000001</v>
      </c>
      <c r="BV33" s="91">
        <v>222148</v>
      </c>
      <c r="BW33" s="88">
        <v>0</v>
      </c>
      <c r="BX33" s="88">
        <v>0</v>
      </c>
      <c r="BY33" s="92">
        <f t="shared" si="0"/>
        <v>222148</v>
      </c>
      <c r="BZ33" s="88">
        <v>0</v>
      </c>
      <c r="CA33" s="88"/>
      <c r="CB33" s="88">
        <v>58146.292000000001</v>
      </c>
      <c r="CC33" s="92">
        <f t="shared" si="1"/>
        <v>58146.292000000001</v>
      </c>
      <c r="CD33" s="92">
        <f t="shared" si="2"/>
        <v>58146.292000000001</v>
      </c>
      <c r="CE33" s="93"/>
      <c r="CF33" s="91"/>
      <c r="CG33" s="91"/>
      <c r="CH33" s="88"/>
      <c r="CI33" s="90">
        <v>77609</v>
      </c>
      <c r="CJ33" s="92">
        <f t="shared" si="3"/>
        <v>357903.29200000002</v>
      </c>
      <c r="CK33" s="94">
        <f t="shared" si="4"/>
        <v>522266.245</v>
      </c>
      <c r="CN33" s="95"/>
    </row>
    <row r="34" spans="2:92" s="60" customFormat="1" ht="12.75" x14ac:dyDescent="0.2">
      <c r="B34" s="84">
        <v>1</v>
      </c>
      <c r="C34" s="84" t="s">
        <v>259</v>
      </c>
      <c r="D34" s="84" t="s">
        <v>260</v>
      </c>
      <c r="E34" s="96">
        <v>6</v>
      </c>
      <c r="F34" s="86" t="s">
        <v>270</v>
      </c>
      <c r="G34" s="97" t="s">
        <v>271</v>
      </c>
      <c r="H34" s="88">
        <v>138.20099999999999</v>
      </c>
      <c r="I34" s="88">
        <v>6.1420000000000003</v>
      </c>
      <c r="J34" s="88">
        <v>1143.4100000000001</v>
      </c>
      <c r="K34" s="88">
        <v>1612.5229999999999</v>
      </c>
      <c r="L34" s="88">
        <v>549.69899999999996</v>
      </c>
      <c r="M34" s="88">
        <v>3009.598</v>
      </c>
      <c r="N34" s="88">
        <v>142.21199999999999</v>
      </c>
      <c r="O34" s="88">
        <v>33.640999999999998</v>
      </c>
      <c r="P34" s="88">
        <v>140.10400000000001</v>
      </c>
      <c r="Q34" s="88"/>
      <c r="R34" s="88"/>
      <c r="S34" s="88">
        <v>282.24400000000003</v>
      </c>
      <c r="T34" s="88">
        <v>391.01100000000002</v>
      </c>
      <c r="U34" s="88">
        <v>141.74</v>
      </c>
      <c r="V34" s="88">
        <v>300.72199999999998</v>
      </c>
      <c r="W34" s="88">
        <v>442.61900000000003</v>
      </c>
      <c r="X34" s="88">
        <v>83.293999999999997</v>
      </c>
      <c r="Y34" s="88">
        <v>78.572000000000003</v>
      </c>
      <c r="Z34" s="88">
        <v>212.559</v>
      </c>
      <c r="AA34" s="88">
        <v>68.528999999999996</v>
      </c>
      <c r="AB34" s="88">
        <v>142.12100000000001</v>
      </c>
      <c r="AC34" s="88">
        <v>1933.0229999999999</v>
      </c>
      <c r="AD34" s="88">
        <v>298.19499999999999</v>
      </c>
      <c r="AE34" s="88">
        <v>454.44900000000001</v>
      </c>
      <c r="AF34" s="88">
        <v>127.002</v>
      </c>
      <c r="AG34" s="88">
        <v>1088.4580000000001</v>
      </c>
      <c r="AH34" s="88">
        <v>4929.2110000000002</v>
      </c>
      <c r="AI34" s="88">
        <v>167.40199999999999</v>
      </c>
      <c r="AJ34" s="88">
        <v>794.94100000000003</v>
      </c>
      <c r="AK34" s="88">
        <v>410.47699999999998</v>
      </c>
      <c r="AL34" s="88">
        <v>43.975999999999999</v>
      </c>
      <c r="AM34" s="88">
        <v>7.76</v>
      </c>
      <c r="AN34" s="88">
        <v>24.494</v>
      </c>
      <c r="AO34" s="88">
        <v>168.34399999999999</v>
      </c>
      <c r="AP34" s="88">
        <v>7.2809999999999997</v>
      </c>
      <c r="AQ34" s="88">
        <v>464.75</v>
      </c>
      <c r="AR34" s="88">
        <v>174.47499999999999</v>
      </c>
      <c r="AS34" s="88">
        <v>535.59500000000003</v>
      </c>
      <c r="AT34" s="88">
        <v>46.828000000000003</v>
      </c>
      <c r="AU34" s="88">
        <v>494.85700000000003</v>
      </c>
      <c r="AV34" s="88">
        <v>14.868</v>
      </c>
      <c r="AW34" s="88">
        <v>15.933</v>
      </c>
      <c r="AX34" s="88">
        <v>16.689</v>
      </c>
      <c r="AY34" s="88">
        <v>158.30600000000001</v>
      </c>
      <c r="AZ34" s="88">
        <v>218</v>
      </c>
      <c r="BA34" s="88">
        <v>129.619</v>
      </c>
      <c r="BB34" s="88">
        <v>583.12099999999998</v>
      </c>
      <c r="BC34" s="88">
        <v>310.46800000000002</v>
      </c>
      <c r="BD34" s="88">
        <v>82.587999999999994</v>
      </c>
      <c r="BE34" s="88">
        <v>111.297</v>
      </c>
      <c r="BF34" s="88">
        <v>250.78800000000001</v>
      </c>
      <c r="BG34" s="88">
        <v>58.713000000000001</v>
      </c>
      <c r="BH34" s="88">
        <v>4.91</v>
      </c>
      <c r="BI34" s="88">
        <v>367.98399999999998</v>
      </c>
      <c r="BJ34" s="88">
        <v>888.84699999999998</v>
      </c>
      <c r="BK34" s="88">
        <v>375.12299999999999</v>
      </c>
      <c r="BL34" s="88">
        <v>1084.9770000000001</v>
      </c>
      <c r="BM34" s="88">
        <v>4035.529</v>
      </c>
      <c r="BN34" s="88">
        <v>2788.4720000000002</v>
      </c>
      <c r="BO34" s="88">
        <v>463.37200000000001</v>
      </c>
      <c r="BP34" s="88">
        <v>1436.848</v>
      </c>
      <c r="BQ34" s="88">
        <v>46.476999999999997</v>
      </c>
      <c r="BR34" s="88">
        <v>19.471</v>
      </c>
      <c r="BS34" s="88">
        <v>0</v>
      </c>
      <c r="BT34" s="98"/>
      <c r="BU34" s="90">
        <v>34552.858999999997</v>
      </c>
      <c r="BV34" s="91">
        <v>94013</v>
      </c>
      <c r="BW34" s="88">
        <v>0</v>
      </c>
      <c r="BX34" s="88">
        <v>0</v>
      </c>
      <c r="BY34" s="92">
        <f t="shared" si="0"/>
        <v>94013</v>
      </c>
      <c r="BZ34" s="88">
        <v>1169.894</v>
      </c>
      <c r="CA34" s="88"/>
      <c r="CB34" s="88">
        <v>-9334.9840000000004</v>
      </c>
      <c r="CC34" s="92">
        <f t="shared" si="1"/>
        <v>-9334.9840000000004</v>
      </c>
      <c r="CD34" s="92">
        <f t="shared" si="2"/>
        <v>-8165.09</v>
      </c>
      <c r="CE34" s="93"/>
      <c r="CF34" s="91"/>
      <c r="CG34" s="91"/>
      <c r="CH34" s="88"/>
      <c r="CI34" s="90">
        <v>6438</v>
      </c>
      <c r="CJ34" s="92">
        <f t="shared" si="3"/>
        <v>92285.91</v>
      </c>
      <c r="CK34" s="94">
        <f t="shared" si="4"/>
        <v>126838.769</v>
      </c>
      <c r="CN34" s="95"/>
    </row>
    <row r="35" spans="2:92" s="60" customFormat="1" ht="12.75" x14ac:dyDescent="0.2">
      <c r="B35" s="84">
        <v>1</v>
      </c>
      <c r="C35" s="84" t="s">
        <v>259</v>
      </c>
      <c r="D35" s="84" t="s">
        <v>260</v>
      </c>
      <c r="E35" s="96">
        <v>6</v>
      </c>
      <c r="F35" s="86" t="s">
        <v>272</v>
      </c>
      <c r="G35" s="97" t="s">
        <v>273</v>
      </c>
      <c r="H35" s="88">
        <v>46.7</v>
      </c>
      <c r="I35" s="88">
        <v>0.33</v>
      </c>
      <c r="J35" s="88">
        <v>94.188999999999993</v>
      </c>
      <c r="K35" s="88">
        <v>241.27</v>
      </c>
      <c r="L35" s="88">
        <v>73.308999999999997</v>
      </c>
      <c r="M35" s="88">
        <v>1.26</v>
      </c>
      <c r="N35" s="88">
        <v>10829.12</v>
      </c>
      <c r="O35" s="88">
        <v>35.659999999999997</v>
      </c>
      <c r="P35" s="88">
        <v>1.2</v>
      </c>
      <c r="Q35" s="88"/>
      <c r="R35" s="88"/>
      <c r="S35" s="88">
        <v>422.42</v>
      </c>
      <c r="T35" s="88">
        <v>343.83</v>
      </c>
      <c r="U35" s="88">
        <v>130.81</v>
      </c>
      <c r="V35" s="88">
        <v>2.4900000000000002</v>
      </c>
      <c r="W35" s="88">
        <v>107.31</v>
      </c>
      <c r="X35" s="88">
        <v>2.2799999999999998</v>
      </c>
      <c r="Y35" s="88">
        <v>5.71</v>
      </c>
      <c r="Z35" s="88">
        <v>12.44</v>
      </c>
      <c r="AA35" s="88">
        <v>253.93</v>
      </c>
      <c r="AB35" s="88">
        <v>17.09</v>
      </c>
      <c r="AC35" s="88">
        <v>2374.16</v>
      </c>
      <c r="AD35" s="88">
        <v>5.0389999999999997</v>
      </c>
      <c r="AE35" s="88">
        <v>491.27499999999998</v>
      </c>
      <c r="AF35" s="88">
        <v>84.918999999999997</v>
      </c>
      <c r="AG35" s="88">
        <v>529.55700000000002</v>
      </c>
      <c r="AH35" s="88">
        <v>52689.618000000002</v>
      </c>
      <c r="AI35" s="88">
        <v>167.39699999999999</v>
      </c>
      <c r="AJ35" s="88">
        <v>779.90499999999997</v>
      </c>
      <c r="AK35" s="88">
        <v>398.88900000000001</v>
      </c>
      <c r="AL35" s="88">
        <v>28.047999999999998</v>
      </c>
      <c r="AM35" s="88">
        <v>6.7789999999999999</v>
      </c>
      <c r="AN35" s="88">
        <v>5.6989999999999998</v>
      </c>
      <c r="AO35" s="88">
        <v>41.034999999999997</v>
      </c>
      <c r="AP35" s="88">
        <v>6.359</v>
      </c>
      <c r="AQ35" s="88">
        <v>96.076999999999998</v>
      </c>
      <c r="AR35" s="88">
        <v>51.000999999999998</v>
      </c>
      <c r="AS35" s="88">
        <v>23.396999999999998</v>
      </c>
      <c r="AT35" s="88">
        <v>12.179</v>
      </c>
      <c r="AU35" s="88">
        <v>86.497</v>
      </c>
      <c r="AV35" s="88">
        <v>12.989000000000001</v>
      </c>
      <c r="AW35" s="88">
        <v>13.919</v>
      </c>
      <c r="AX35" s="88">
        <v>14.577999999999999</v>
      </c>
      <c r="AY35" s="88">
        <v>998.96699999999998</v>
      </c>
      <c r="AZ35" s="88">
        <v>10127</v>
      </c>
      <c r="BA35" s="88">
        <v>57.006</v>
      </c>
      <c r="BB35" s="88">
        <v>92.686000000000007</v>
      </c>
      <c r="BC35" s="88">
        <v>16.228000000000002</v>
      </c>
      <c r="BD35" s="88">
        <v>29.166</v>
      </c>
      <c r="BE35" s="88">
        <v>30.013000000000002</v>
      </c>
      <c r="BF35" s="88">
        <v>26.876999999999999</v>
      </c>
      <c r="BG35" s="88">
        <v>16.065000000000001</v>
      </c>
      <c r="BH35" s="88">
        <v>4.29</v>
      </c>
      <c r="BI35" s="88">
        <v>74.430000000000007</v>
      </c>
      <c r="BJ35" s="88">
        <v>81.891999999999996</v>
      </c>
      <c r="BK35" s="88">
        <v>97.456000000000003</v>
      </c>
      <c r="BL35" s="88">
        <v>60.323999999999998</v>
      </c>
      <c r="BM35" s="88">
        <v>164.364</v>
      </c>
      <c r="BN35" s="88">
        <v>1067.2650000000001</v>
      </c>
      <c r="BO35" s="88">
        <v>76.048000000000002</v>
      </c>
      <c r="BP35" s="88">
        <v>47.034999999999997</v>
      </c>
      <c r="BQ35" s="88">
        <v>1.29</v>
      </c>
      <c r="BR35" s="88">
        <v>248.00800000000001</v>
      </c>
      <c r="BS35" s="88">
        <v>0</v>
      </c>
      <c r="BT35" s="98"/>
      <c r="BU35" s="90">
        <v>83857.073999999993</v>
      </c>
      <c r="BV35" s="91">
        <v>791</v>
      </c>
      <c r="BW35" s="88">
        <v>0</v>
      </c>
      <c r="BX35" s="88">
        <v>0</v>
      </c>
      <c r="BY35" s="92">
        <f t="shared" si="0"/>
        <v>791</v>
      </c>
      <c r="BZ35" s="88">
        <v>2892.2159999999999</v>
      </c>
      <c r="CA35" s="88"/>
      <c r="CB35" s="88">
        <v>-8977.1759999999995</v>
      </c>
      <c r="CC35" s="92">
        <f t="shared" si="1"/>
        <v>-8977.1759999999995</v>
      </c>
      <c r="CD35" s="92">
        <f t="shared" si="2"/>
        <v>-6084.9599999999991</v>
      </c>
      <c r="CE35" s="93"/>
      <c r="CF35" s="91"/>
      <c r="CG35" s="91"/>
      <c r="CH35" s="88"/>
      <c r="CI35" s="90">
        <v>5620</v>
      </c>
      <c r="CJ35" s="92">
        <f t="shared" si="3"/>
        <v>326.04000000000087</v>
      </c>
      <c r="CK35" s="94">
        <f t="shared" si="4"/>
        <v>84183.114000000001</v>
      </c>
      <c r="CN35" s="95"/>
    </row>
    <row r="36" spans="2:92" s="60" customFormat="1" ht="12.75" x14ac:dyDescent="0.2">
      <c r="B36" s="84">
        <v>1</v>
      </c>
      <c r="C36" s="84" t="s">
        <v>259</v>
      </c>
      <c r="D36" s="84" t="s">
        <v>260</v>
      </c>
      <c r="E36" s="96">
        <v>6</v>
      </c>
      <c r="F36" s="86" t="s">
        <v>274</v>
      </c>
      <c r="G36" s="97" t="s">
        <v>275</v>
      </c>
      <c r="H36" s="88">
        <v>336.1</v>
      </c>
      <c r="I36" s="88">
        <v>1.0289999999999999</v>
      </c>
      <c r="J36" s="88">
        <v>497.3</v>
      </c>
      <c r="K36" s="88">
        <v>87.915000000000006</v>
      </c>
      <c r="L36" s="88">
        <v>4211.92</v>
      </c>
      <c r="M36" s="88">
        <v>36.924999999999997</v>
      </c>
      <c r="N36" s="88">
        <v>171.71899999999999</v>
      </c>
      <c r="O36" s="88">
        <v>5693.0550000000003</v>
      </c>
      <c r="P36" s="88">
        <v>1948.7380000000001</v>
      </c>
      <c r="Q36" s="88"/>
      <c r="R36" s="88"/>
      <c r="S36" s="88">
        <v>335.654</v>
      </c>
      <c r="T36" s="88">
        <v>110.7</v>
      </c>
      <c r="U36" s="88">
        <v>241.86799999999999</v>
      </c>
      <c r="V36" s="88">
        <v>7.7569999999999997</v>
      </c>
      <c r="W36" s="88">
        <v>33.542000000000002</v>
      </c>
      <c r="X36" s="88">
        <v>7.1020000000000003</v>
      </c>
      <c r="Y36" s="88">
        <v>153.327</v>
      </c>
      <c r="Z36" s="88">
        <v>13.83</v>
      </c>
      <c r="AA36" s="88">
        <v>2.8959999999999999</v>
      </c>
      <c r="AB36" s="88">
        <v>9.6259999999999994</v>
      </c>
      <c r="AC36" s="88">
        <v>175.72800000000001</v>
      </c>
      <c r="AD36" s="88">
        <v>15.701000000000001</v>
      </c>
      <c r="AE36" s="88">
        <v>137.93700000000001</v>
      </c>
      <c r="AF36" s="88">
        <v>15.326000000000001</v>
      </c>
      <c r="AG36" s="88">
        <v>569.91899999999998</v>
      </c>
      <c r="AH36" s="88">
        <v>1551.3869999999999</v>
      </c>
      <c r="AI36" s="88">
        <v>695.12199999999996</v>
      </c>
      <c r="AJ36" s="88">
        <v>3917.0720000000001</v>
      </c>
      <c r="AK36" s="88">
        <v>1573.5060000000001</v>
      </c>
      <c r="AL36" s="88">
        <v>87.379000000000005</v>
      </c>
      <c r="AM36" s="88">
        <v>21.119</v>
      </c>
      <c r="AN36" s="88">
        <v>17.756</v>
      </c>
      <c r="AO36" s="88">
        <v>127.842</v>
      </c>
      <c r="AP36" s="88">
        <v>3097.8119999999999</v>
      </c>
      <c r="AQ36" s="88">
        <v>466.04199999999997</v>
      </c>
      <c r="AR36" s="88">
        <v>687.28300000000002</v>
      </c>
      <c r="AS36" s="88">
        <v>115.89100000000001</v>
      </c>
      <c r="AT36" s="88">
        <v>37.942</v>
      </c>
      <c r="AU36" s="88">
        <v>560.83600000000001</v>
      </c>
      <c r="AV36" s="88">
        <v>40.463000000000001</v>
      </c>
      <c r="AW36" s="88">
        <v>43.36</v>
      </c>
      <c r="AX36" s="88">
        <v>45.418999999999997</v>
      </c>
      <c r="AY36" s="88">
        <v>937.96199999999999</v>
      </c>
      <c r="AZ36" s="88">
        <v>261</v>
      </c>
      <c r="BA36" s="88">
        <v>233.00800000000001</v>
      </c>
      <c r="BB36" s="88">
        <v>485.05599999999998</v>
      </c>
      <c r="BC36" s="88">
        <v>62.558</v>
      </c>
      <c r="BD36" s="88">
        <v>745.99900000000002</v>
      </c>
      <c r="BE36" s="88">
        <v>105.67100000000001</v>
      </c>
      <c r="BF36" s="88">
        <v>161.733</v>
      </c>
      <c r="BG36" s="88">
        <v>103.21299999999999</v>
      </c>
      <c r="BH36" s="88">
        <v>13.364000000000001</v>
      </c>
      <c r="BI36" s="88">
        <v>283.02100000000002</v>
      </c>
      <c r="BJ36" s="88">
        <v>842.35900000000004</v>
      </c>
      <c r="BK36" s="88">
        <v>227.49700000000001</v>
      </c>
      <c r="BL36" s="88">
        <v>287.93</v>
      </c>
      <c r="BM36" s="88">
        <v>653.86300000000006</v>
      </c>
      <c r="BN36" s="88">
        <v>323.43700000000001</v>
      </c>
      <c r="BO36" s="88">
        <v>49.994999999999997</v>
      </c>
      <c r="BP36" s="88">
        <v>146.53299999999999</v>
      </c>
      <c r="BQ36" s="88">
        <v>4.0179999999999998</v>
      </c>
      <c r="BR36" s="88">
        <v>52.987000000000002</v>
      </c>
      <c r="BS36" s="88">
        <v>0</v>
      </c>
      <c r="BT36" s="98"/>
      <c r="BU36" s="90">
        <v>33883.048999999999</v>
      </c>
      <c r="BV36" s="91">
        <v>8336</v>
      </c>
      <c r="BW36" s="88">
        <v>0</v>
      </c>
      <c r="BX36" s="88">
        <v>0</v>
      </c>
      <c r="BY36" s="92">
        <f t="shared" si="0"/>
        <v>8336</v>
      </c>
      <c r="BZ36" s="88">
        <v>0</v>
      </c>
      <c r="CA36" s="88"/>
      <c r="CB36" s="88">
        <v>-6900.0230000000001</v>
      </c>
      <c r="CC36" s="92">
        <f t="shared" si="1"/>
        <v>-6900.0230000000001</v>
      </c>
      <c r="CD36" s="92">
        <f t="shared" si="2"/>
        <v>-6900.0230000000001</v>
      </c>
      <c r="CE36" s="93"/>
      <c r="CF36" s="91"/>
      <c r="CG36" s="91"/>
      <c r="CH36" s="88"/>
      <c r="CI36" s="90">
        <v>17000</v>
      </c>
      <c r="CJ36" s="92">
        <f t="shared" si="3"/>
        <v>18435.976999999999</v>
      </c>
      <c r="CK36" s="94">
        <f t="shared" si="4"/>
        <v>52319.025999999998</v>
      </c>
      <c r="CN36" s="95"/>
    </row>
    <row r="37" spans="2:92" s="60" customFormat="1" ht="12.75" x14ac:dyDescent="0.2">
      <c r="B37" s="84">
        <v>1</v>
      </c>
      <c r="C37" s="84" t="s">
        <v>259</v>
      </c>
      <c r="D37" s="84" t="s">
        <v>260</v>
      </c>
      <c r="E37" s="96">
        <v>6</v>
      </c>
      <c r="F37" s="86" t="s">
        <v>276</v>
      </c>
      <c r="G37" s="97" t="s">
        <v>277</v>
      </c>
      <c r="H37" s="88">
        <v>1.7999999999999999E-2</v>
      </c>
      <c r="I37" s="88">
        <v>4.0000000000000001E-3</v>
      </c>
      <c r="J37" s="88">
        <v>0.154</v>
      </c>
      <c r="K37" s="88">
        <v>1.0069999999999999</v>
      </c>
      <c r="L37" s="88">
        <v>0.105</v>
      </c>
      <c r="M37" s="88">
        <v>22.006</v>
      </c>
      <c r="N37" s="88">
        <v>1.024</v>
      </c>
      <c r="O37" s="88">
        <v>2E-3</v>
      </c>
      <c r="P37" s="88">
        <v>627.005</v>
      </c>
      <c r="Q37" s="88"/>
      <c r="R37" s="88"/>
      <c r="S37" s="88">
        <v>1.2E-2</v>
      </c>
      <c r="T37" s="88">
        <v>1.01</v>
      </c>
      <c r="U37" s="88">
        <v>1.4999999999999999E-2</v>
      </c>
      <c r="V37" s="88">
        <v>0.154</v>
      </c>
      <c r="W37" s="88">
        <v>0.03</v>
      </c>
      <c r="X37" s="88">
        <v>1.4E-2</v>
      </c>
      <c r="Y37" s="88">
        <v>1.4999999999999999E-2</v>
      </c>
      <c r="Z37" s="88">
        <v>2.1999999999999999E-2</v>
      </c>
      <c r="AA37" s="88">
        <v>8.9999999999999993E-3</v>
      </c>
      <c r="AB37" s="88">
        <v>1.4999999999999999E-2</v>
      </c>
      <c r="AC37" s="88">
        <v>1.0999999999999999E-2</v>
      </c>
      <c r="AD37" s="88">
        <v>0.17199999999999999</v>
      </c>
      <c r="AE37" s="88">
        <v>1.0760000000000001</v>
      </c>
      <c r="AF37" s="88">
        <v>0.13700000000000001</v>
      </c>
      <c r="AG37" s="88">
        <v>0.85399999999999998</v>
      </c>
      <c r="AH37" s="88">
        <v>2.1640000000000001</v>
      </c>
      <c r="AI37" s="88">
        <v>160.33799999999999</v>
      </c>
      <c r="AJ37" s="88">
        <v>566.78399999999999</v>
      </c>
      <c r="AK37" s="88">
        <v>726.83900000000006</v>
      </c>
      <c r="AL37" s="88">
        <v>60.38</v>
      </c>
      <c r="AM37" s="88">
        <v>7.3999999999999996E-2</v>
      </c>
      <c r="AN37" s="88">
        <v>0.11600000000000001</v>
      </c>
      <c r="AO37" s="88">
        <v>41.734999999999999</v>
      </c>
      <c r="AP37" s="88">
        <v>57.23</v>
      </c>
      <c r="AQ37" s="88">
        <v>0.61599999999999999</v>
      </c>
      <c r="AR37" s="88">
        <v>1731.62</v>
      </c>
      <c r="AS37" s="88">
        <v>360.27199999999999</v>
      </c>
      <c r="AT37" s="88">
        <v>0.17399999999999999</v>
      </c>
      <c r="AU37" s="88">
        <v>507.54500000000002</v>
      </c>
      <c r="AV37" s="88">
        <v>3.081</v>
      </c>
      <c r="AW37" s="88">
        <v>7.1999999999999995E-2</v>
      </c>
      <c r="AX37" s="88">
        <v>313.41699999999997</v>
      </c>
      <c r="AY37" s="88">
        <v>2.7839999999999998</v>
      </c>
      <c r="AZ37" s="88">
        <v>0</v>
      </c>
      <c r="BA37" s="88">
        <v>4.6420000000000003</v>
      </c>
      <c r="BB37" s="88">
        <v>725.1</v>
      </c>
      <c r="BC37" s="88">
        <v>8.5329999999999995</v>
      </c>
      <c r="BD37" s="88">
        <v>492.89</v>
      </c>
      <c r="BE37" s="88">
        <v>106.72499999999999</v>
      </c>
      <c r="BF37" s="88">
        <v>0.69299999999999995</v>
      </c>
      <c r="BG37" s="88">
        <v>533.89300000000003</v>
      </c>
      <c r="BH37" s="88">
        <v>0.126</v>
      </c>
      <c r="BI37" s="88">
        <v>780.30100000000004</v>
      </c>
      <c r="BJ37" s="88">
        <v>730.93100000000004</v>
      </c>
      <c r="BK37" s="88">
        <v>379.70699999999999</v>
      </c>
      <c r="BL37" s="88">
        <v>0.85799999999999998</v>
      </c>
      <c r="BM37" s="88">
        <v>2.1739999999999999</v>
      </c>
      <c r="BN37" s="88">
        <v>511.411</v>
      </c>
      <c r="BO37" s="88">
        <v>228.17</v>
      </c>
      <c r="BP37" s="88">
        <v>410.565</v>
      </c>
      <c r="BQ37" s="88">
        <v>1.9E-2</v>
      </c>
      <c r="BR37" s="88">
        <v>52.186</v>
      </c>
      <c r="BS37" s="88">
        <v>0</v>
      </c>
      <c r="BT37" s="98"/>
      <c r="BU37" s="90">
        <v>10159.036</v>
      </c>
      <c r="BV37" s="91">
        <v>0</v>
      </c>
      <c r="BW37" s="88">
        <v>0</v>
      </c>
      <c r="BX37" s="88">
        <v>0</v>
      </c>
      <c r="BY37" s="92">
        <f t="shared" si="0"/>
        <v>0</v>
      </c>
      <c r="BZ37" s="88">
        <v>0</v>
      </c>
      <c r="CA37" s="88"/>
      <c r="CB37" s="88">
        <v>-343.01600000000002</v>
      </c>
      <c r="CC37" s="92">
        <f t="shared" si="1"/>
        <v>-343.01600000000002</v>
      </c>
      <c r="CD37" s="92">
        <f t="shared" si="2"/>
        <v>-343.01600000000002</v>
      </c>
      <c r="CE37" s="93"/>
      <c r="CF37" s="91"/>
      <c r="CG37" s="91"/>
      <c r="CH37" s="88"/>
      <c r="CI37" s="90">
        <v>0</v>
      </c>
      <c r="CJ37" s="92">
        <f t="shared" si="3"/>
        <v>-343.01600000000002</v>
      </c>
      <c r="CK37" s="94">
        <f t="shared" si="4"/>
        <v>9816.02</v>
      </c>
      <c r="CN37" s="95"/>
    </row>
    <row r="38" spans="2:92" s="60" customFormat="1" ht="12.75" x14ac:dyDescent="0.2">
      <c r="B38" s="84">
        <v>1</v>
      </c>
      <c r="C38" s="84" t="s">
        <v>259</v>
      </c>
      <c r="D38" s="84" t="s">
        <v>260</v>
      </c>
      <c r="E38" s="96">
        <v>6</v>
      </c>
      <c r="F38" s="86" t="s">
        <v>278</v>
      </c>
      <c r="G38" s="97" t="s">
        <v>279</v>
      </c>
      <c r="H38" s="88">
        <v>2790</v>
      </c>
      <c r="I38" s="88">
        <v>535</v>
      </c>
      <c r="J38" s="88">
        <v>4121</v>
      </c>
      <c r="K38" s="88">
        <v>10854</v>
      </c>
      <c r="L38" s="88">
        <v>945</v>
      </c>
      <c r="M38" s="88">
        <v>22</v>
      </c>
      <c r="N38" s="88">
        <v>167</v>
      </c>
      <c r="O38" s="88">
        <v>119</v>
      </c>
      <c r="P38" s="88">
        <v>5</v>
      </c>
      <c r="Q38" s="88"/>
      <c r="R38" s="88"/>
      <c r="S38" s="88">
        <v>3025</v>
      </c>
      <c r="T38" s="88">
        <v>25</v>
      </c>
      <c r="U38" s="88">
        <v>2066</v>
      </c>
      <c r="V38" s="88">
        <v>3849</v>
      </c>
      <c r="W38" s="88">
        <v>303</v>
      </c>
      <c r="X38" s="88">
        <v>203</v>
      </c>
      <c r="Y38" s="88">
        <v>55</v>
      </c>
      <c r="Z38" s="88">
        <v>48</v>
      </c>
      <c r="AA38" s="88">
        <v>57</v>
      </c>
      <c r="AB38" s="88">
        <v>76</v>
      </c>
      <c r="AC38" s="88">
        <v>85</v>
      </c>
      <c r="AD38" s="88">
        <v>564</v>
      </c>
      <c r="AE38" s="88">
        <v>631</v>
      </c>
      <c r="AF38" s="88">
        <v>383</v>
      </c>
      <c r="AG38" s="88">
        <v>2416</v>
      </c>
      <c r="AH38" s="88">
        <v>10203</v>
      </c>
      <c r="AI38" s="88">
        <v>1358</v>
      </c>
      <c r="AJ38" s="88">
        <v>1472</v>
      </c>
      <c r="AK38" s="88">
        <v>3381</v>
      </c>
      <c r="AL38" s="88">
        <v>12309</v>
      </c>
      <c r="AM38" s="88">
        <v>39506</v>
      </c>
      <c r="AN38" s="88">
        <v>6449</v>
      </c>
      <c r="AO38" s="88">
        <v>4334</v>
      </c>
      <c r="AP38" s="88">
        <v>328</v>
      </c>
      <c r="AQ38" s="88">
        <v>760</v>
      </c>
      <c r="AR38" s="88">
        <v>38</v>
      </c>
      <c r="AS38" s="88">
        <v>201</v>
      </c>
      <c r="AT38" s="88">
        <v>655</v>
      </c>
      <c r="AU38" s="88">
        <v>871</v>
      </c>
      <c r="AV38" s="88">
        <v>0</v>
      </c>
      <c r="AW38" s="88">
        <v>0</v>
      </c>
      <c r="AX38" s="88">
        <v>2</v>
      </c>
      <c r="AY38" s="88">
        <v>167</v>
      </c>
      <c r="AZ38" s="88">
        <v>0</v>
      </c>
      <c r="BA38" s="88">
        <v>70</v>
      </c>
      <c r="BB38" s="88">
        <v>227</v>
      </c>
      <c r="BC38" s="88">
        <v>20</v>
      </c>
      <c r="BD38" s="88">
        <v>80</v>
      </c>
      <c r="BE38" s="88">
        <v>86</v>
      </c>
      <c r="BF38" s="88">
        <v>382</v>
      </c>
      <c r="BG38" s="88">
        <v>65</v>
      </c>
      <c r="BH38" s="88">
        <v>43</v>
      </c>
      <c r="BI38" s="88">
        <v>449</v>
      </c>
      <c r="BJ38" s="88">
        <v>2339</v>
      </c>
      <c r="BK38" s="88">
        <v>868</v>
      </c>
      <c r="BL38" s="88">
        <v>1543</v>
      </c>
      <c r="BM38" s="88">
        <v>1730</v>
      </c>
      <c r="BN38" s="88">
        <v>514</v>
      </c>
      <c r="BO38" s="88">
        <v>393</v>
      </c>
      <c r="BP38" s="88">
        <v>285</v>
      </c>
      <c r="BQ38" s="88">
        <v>21</v>
      </c>
      <c r="BR38" s="88">
        <v>87</v>
      </c>
      <c r="BS38" s="88">
        <v>0</v>
      </c>
      <c r="BT38" s="98"/>
      <c r="BU38" s="90">
        <v>124580</v>
      </c>
      <c r="BV38" s="91">
        <v>38085</v>
      </c>
      <c r="BW38" s="88">
        <v>0</v>
      </c>
      <c r="BX38" s="88">
        <v>0</v>
      </c>
      <c r="BY38" s="92">
        <f t="shared" si="0"/>
        <v>38085</v>
      </c>
      <c r="BZ38" s="88">
        <v>0</v>
      </c>
      <c r="CA38" s="88"/>
      <c r="CB38" s="88">
        <v>30133.387999999999</v>
      </c>
      <c r="CC38" s="92">
        <f t="shared" si="1"/>
        <v>30133.387999999999</v>
      </c>
      <c r="CD38" s="92">
        <f t="shared" si="2"/>
        <v>30133.387999999999</v>
      </c>
      <c r="CE38" s="93"/>
      <c r="CF38" s="91"/>
      <c r="CG38" s="91"/>
      <c r="CH38" s="88"/>
      <c r="CI38" s="90">
        <v>62264</v>
      </c>
      <c r="CJ38" s="92">
        <f t="shared" si="3"/>
        <v>130482.38800000001</v>
      </c>
      <c r="CK38" s="94">
        <f t="shared" si="4"/>
        <v>255062.38800000001</v>
      </c>
      <c r="CN38" s="95"/>
    </row>
    <row r="39" spans="2:92" s="60" customFormat="1" ht="12.75" x14ac:dyDescent="0.2">
      <c r="B39" s="84">
        <v>1</v>
      </c>
      <c r="C39" s="84" t="s">
        <v>259</v>
      </c>
      <c r="D39" s="84" t="s">
        <v>260</v>
      </c>
      <c r="E39" s="96">
        <v>6</v>
      </c>
      <c r="F39" s="86" t="s">
        <v>280</v>
      </c>
      <c r="G39" s="97" t="s">
        <v>281</v>
      </c>
      <c r="H39" s="88">
        <v>3511.2130000000002</v>
      </c>
      <c r="I39" s="88">
        <v>0.91900000000000004</v>
      </c>
      <c r="J39" s="88">
        <v>30.561</v>
      </c>
      <c r="K39" s="88">
        <v>5068.0540000000001</v>
      </c>
      <c r="L39" s="88">
        <v>1781.1780000000001</v>
      </c>
      <c r="M39" s="88">
        <v>378.50599999999997</v>
      </c>
      <c r="N39" s="88">
        <v>1455.684</v>
      </c>
      <c r="O39" s="88">
        <v>1672.837</v>
      </c>
      <c r="P39" s="88">
        <v>313.339</v>
      </c>
      <c r="Q39" s="88"/>
      <c r="R39" s="88"/>
      <c r="S39" s="88">
        <v>24697.518</v>
      </c>
      <c r="T39" s="88">
        <v>5094.0950000000003</v>
      </c>
      <c r="U39" s="88">
        <v>1439.605</v>
      </c>
      <c r="V39" s="88">
        <v>669.93</v>
      </c>
      <c r="W39" s="88">
        <v>789.779</v>
      </c>
      <c r="X39" s="88">
        <v>12.347</v>
      </c>
      <c r="Y39" s="88">
        <v>94.760999999999996</v>
      </c>
      <c r="Z39" s="88">
        <v>118.358</v>
      </c>
      <c r="AA39" s="88">
        <v>789.58799999999997</v>
      </c>
      <c r="AB39" s="88">
        <v>192.6</v>
      </c>
      <c r="AC39" s="88">
        <v>437.012</v>
      </c>
      <c r="AD39" s="88">
        <v>351.029</v>
      </c>
      <c r="AE39" s="88">
        <v>577.24599999999998</v>
      </c>
      <c r="AF39" s="88">
        <v>72.694000000000003</v>
      </c>
      <c r="AG39" s="88">
        <v>849.68299999999999</v>
      </c>
      <c r="AH39" s="88">
        <v>10253.843000000001</v>
      </c>
      <c r="AI39" s="88">
        <v>755.29200000000003</v>
      </c>
      <c r="AJ39" s="88">
        <v>1106.2470000000001</v>
      </c>
      <c r="AK39" s="88">
        <v>827.09799999999996</v>
      </c>
      <c r="AL39" s="88">
        <v>738.07299999999998</v>
      </c>
      <c r="AM39" s="88">
        <v>18.87</v>
      </c>
      <c r="AN39" s="88">
        <v>20.864999999999998</v>
      </c>
      <c r="AO39" s="88">
        <v>544.22699999999998</v>
      </c>
      <c r="AP39" s="88">
        <v>17.702000000000002</v>
      </c>
      <c r="AQ39" s="88">
        <v>673.44</v>
      </c>
      <c r="AR39" s="88">
        <v>108.87</v>
      </c>
      <c r="AS39" s="88">
        <v>332.13</v>
      </c>
      <c r="AT39" s="88">
        <v>33.901000000000003</v>
      </c>
      <c r="AU39" s="88">
        <v>403.964</v>
      </c>
      <c r="AV39" s="88">
        <v>36.155999999999999</v>
      </c>
      <c r="AW39" s="88">
        <v>38.743000000000002</v>
      </c>
      <c r="AX39" s="88">
        <v>40.581000000000003</v>
      </c>
      <c r="AY39" s="88">
        <v>410.32400000000001</v>
      </c>
      <c r="AZ39" s="88">
        <v>1740</v>
      </c>
      <c r="BA39" s="88">
        <v>163.72800000000001</v>
      </c>
      <c r="BB39" s="88">
        <v>280.67</v>
      </c>
      <c r="BC39" s="88">
        <v>65.173000000000002</v>
      </c>
      <c r="BD39" s="88">
        <v>402.23500000000001</v>
      </c>
      <c r="BE39" s="88">
        <v>476.166</v>
      </c>
      <c r="BF39" s="88">
        <v>419.81599999999997</v>
      </c>
      <c r="BG39" s="88">
        <v>51.338999999999999</v>
      </c>
      <c r="BH39" s="88">
        <v>11.942</v>
      </c>
      <c r="BI39" s="88">
        <v>2393.2379999999998</v>
      </c>
      <c r="BJ39" s="88">
        <v>250.15299999999999</v>
      </c>
      <c r="BK39" s="88">
        <v>937.74599999999998</v>
      </c>
      <c r="BL39" s="88">
        <v>1401.92</v>
      </c>
      <c r="BM39" s="88">
        <v>456.24</v>
      </c>
      <c r="BN39" s="88">
        <v>829.45100000000002</v>
      </c>
      <c r="BO39" s="88">
        <v>44.673000000000002</v>
      </c>
      <c r="BP39" s="88">
        <v>350.92700000000002</v>
      </c>
      <c r="BQ39" s="88">
        <v>3.59</v>
      </c>
      <c r="BR39" s="88">
        <v>820.34500000000003</v>
      </c>
      <c r="BS39" s="88">
        <v>0</v>
      </c>
      <c r="BT39" s="98"/>
      <c r="BU39" s="90">
        <v>77858.214000000007</v>
      </c>
      <c r="BV39" s="91">
        <v>25365</v>
      </c>
      <c r="BW39" s="88">
        <v>0</v>
      </c>
      <c r="BX39" s="88">
        <v>0</v>
      </c>
      <c r="BY39" s="92">
        <f t="shared" si="0"/>
        <v>25365</v>
      </c>
      <c r="BZ39" s="88">
        <v>795</v>
      </c>
      <c r="CA39" s="88"/>
      <c r="CB39" s="88">
        <v>26911.919999999998</v>
      </c>
      <c r="CC39" s="92">
        <f t="shared" si="1"/>
        <v>26911.919999999998</v>
      </c>
      <c r="CD39" s="92">
        <f t="shared" si="2"/>
        <v>27706.92</v>
      </c>
      <c r="CE39" s="93"/>
      <c r="CF39" s="91"/>
      <c r="CG39" s="91"/>
      <c r="CH39" s="88"/>
      <c r="CI39" s="90">
        <v>62224</v>
      </c>
      <c r="CJ39" s="92">
        <f t="shared" si="3"/>
        <v>115295.92</v>
      </c>
      <c r="CK39" s="94">
        <f t="shared" si="4"/>
        <v>193154.13400000002</v>
      </c>
      <c r="CN39" s="95"/>
    </row>
    <row r="40" spans="2:92" s="60" customFormat="1" ht="12.75" x14ac:dyDescent="0.2">
      <c r="B40" s="84">
        <v>1</v>
      </c>
      <c r="C40" s="84" t="s">
        <v>259</v>
      </c>
      <c r="D40" s="84" t="s">
        <v>260</v>
      </c>
      <c r="E40" s="96">
        <v>6</v>
      </c>
      <c r="F40" s="86" t="s">
        <v>282</v>
      </c>
      <c r="G40" s="97" t="s">
        <v>283</v>
      </c>
      <c r="H40" s="88">
        <v>614</v>
      </c>
      <c r="I40" s="88">
        <v>0</v>
      </c>
      <c r="J40" s="88">
        <v>3202</v>
      </c>
      <c r="K40" s="88">
        <v>0</v>
      </c>
      <c r="L40" s="88">
        <v>605</v>
      </c>
      <c r="M40" s="88">
        <v>0</v>
      </c>
      <c r="N40" s="88">
        <v>0</v>
      </c>
      <c r="O40" s="88">
        <v>0</v>
      </c>
      <c r="P40" s="88">
        <v>0</v>
      </c>
      <c r="Q40" s="88"/>
      <c r="R40" s="88"/>
      <c r="S40" s="88">
        <v>4756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3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8">
        <v>0</v>
      </c>
      <c r="AQ40" s="88">
        <v>0</v>
      </c>
      <c r="AR40" s="88">
        <v>0</v>
      </c>
      <c r="AS40" s="88">
        <v>0</v>
      </c>
      <c r="AT40" s="88">
        <v>0</v>
      </c>
      <c r="AU40" s="88">
        <v>0</v>
      </c>
      <c r="AV40" s="88">
        <v>0</v>
      </c>
      <c r="AW40" s="88">
        <v>0</v>
      </c>
      <c r="AX40" s="88">
        <v>0</v>
      </c>
      <c r="AY40" s="88">
        <v>0</v>
      </c>
      <c r="AZ40" s="88">
        <v>0</v>
      </c>
      <c r="BA40" s="88">
        <v>0</v>
      </c>
      <c r="BB40" s="88">
        <v>0</v>
      </c>
      <c r="BC40" s="88">
        <v>0</v>
      </c>
      <c r="BD40" s="88">
        <v>0</v>
      </c>
      <c r="BE40" s="88">
        <v>205</v>
      </c>
      <c r="BF40" s="88">
        <v>0</v>
      </c>
      <c r="BG40" s="88">
        <v>0</v>
      </c>
      <c r="BH40" s="88">
        <v>0</v>
      </c>
      <c r="BI40" s="88">
        <v>0</v>
      </c>
      <c r="BJ40" s="88">
        <v>2312</v>
      </c>
      <c r="BK40" s="88">
        <v>127</v>
      </c>
      <c r="BL40" s="88">
        <v>24693</v>
      </c>
      <c r="BM40" s="88">
        <v>1469</v>
      </c>
      <c r="BN40" s="88">
        <v>0</v>
      </c>
      <c r="BO40" s="88">
        <v>0</v>
      </c>
      <c r="BP40" s="88">
        <v>0</v>
      </c>
      <c r="BQ40" s="88">
        <v>0</v>
      </c>
      <c r="BR40" s="88">
        <v>0</v>
      </c>
      <c r="BS40" s="88">
        <v>0</v>
      </c>
      <c r="BT40" s="98"/>
      <c r="BU40" s="90">
        <v>37986</v>
      </c>
      <c r="BV40" s="91">
        <v>17657</v>
      </c>
      <c r="BW40" s="88">
        <v>0</v>
      </c>
      <c r="BX40" s="88">
        <v>14090</v>
      </c>
      <c r="BY40" s="92">
        <f t="shared" si="0"/>
        <v>31747</v>
      </c>
      <c r="BZ40" s="88">
        <v>0</v>
      </c>
      <c r="CA40" s="88"/>
      <c r="CB40" s="88">
        <v>-1899.4480000000001</v>
      </c>
      <c r="CC40" s="92">
        <f t="shared" si="1"/>
        <v>-1899.4480000000001</v>
      </c>
      <c r="CD40" s="92">
        <f t="shared" si="2"/>
        <v>-1899.4480000000001</v>
      </c>
      <c r="CE40" s="93"/>
      <c r="CF40" s="91"/>
      <c r="CG40" s="91"/>
      <c r="CH40" s="88"/>
      <c r="CI40" s="90">
        <v>16802</v>
      </c>
      <c r="CJ40" s="92">
        <f t="shared" si="3"/>
        <v>46649.551999999996</v>
      </c>
      <c r="CK40" s="94">
        <f t="shared" si="4"/>
        <v>84635.551999999996</v>
      </c>
      <c r="CN40" s="95"/>
    </row>
    <row r="41" spans="2:92" s="60" customFormat="1" ht="12.75" x14ac:dyDescent="0.2">
      <c r="B41" s="84">
        <v>1</v>
      </c>
      <c r="C41" s="84" t="s">
        <v>259</v>
      </c>
      <c r="D41" s="84" t="s">
        <v>260</v>
      </c>
      <c r="E41" s="96">
        <v>6</v>
      </c>
      <c r="F41" s="86" t="s">
        <v>284</v>
      </c>
      <c r="G41" s="97" t="s">
        <v>285</v>
      </c>
      <c r="H41" s="88">
        <v>913.10599999999999</v>
      </c>
      <c r="I41" s="88">
        <v>92.412000000000006</v>
      </c>
      <c r="J41" s="88">
        <v>425.4</v>
      </c>
      <c r="K41" s="88">
        <v>1813.2049999999999</v>
      </c>
      <c r="L41" s="88">
        <v>5095.4030000000002</v>
      </c>
      <c r="M41" s="88">
        <v>97.754999999999995</v>
      </c>
      <c r="N41" s="88">
        <v>286.92700000000002</v>
      </c>
      <c r="O41" s="88">
        <v>235.16</v>
      </c>
      <c r="P41" s="88">
        <v>160.26599999999999</v>
      </c>
      <c r="Q41" s="88"/>
      <c r="R41" s="88"/>
      <c r="S41" s="88">
        <v>884.99299999999994</v>
      </c>
      <c r="T41" s="88">
        <v>1962.607</v>
      </c>
      <c r="U41" s="88">
        <v>119.626</v>
      </c>
      <c r="V41" s="88">
        <v>130.90899999999999</v>
      </c>
      <c r="W41" s="88">
        <v>476.83800000000002</v>
      </c>
      <c r="X41" s="88">
        <v>57.027999999999999</v>
      </c>
      <c r="Y41" s="88">
        <v>1711.2739999999999</v>
      </c>
      <c r="Z41" s="88">
        <v>1069.9549999999999</v>
      </c>
      <c r="AA41" s="88">
        <v>163.62899999999999</v>
      </c>
      <c r="AB41" s="88">
        <v>134.15199999999999</v>
      </c>
      <c r="AC41" s="88">
        <v>342.57100000000003</v>
      </c>
      <c r="AD41" s="88">
        <v>302.83199999999999</v>
      </c>
      <c r="AE41" s="88">
        <v>328.50599999999997</v>
      </c>
      <c r="AF41" s="88">
        <v>69.495999999999995</v>
      </c>
      <c r="AG41" s="88">
        <v>3743.6680000000001</v>
      </c>
      <c r="AH41" s="88">
        <v>13998.118</v>
      </c>
      <c r="AI41" s="88">
        <v>1080.614</v>
      </c>
      <c r="AJ41" s="88">
        <v>1579.14</v>
      </c>
      <c r="AK41" s="88">
        <v>971.97400000000005</v>
      </c>
      <c r="AL41" s="88">
        <v>4565.8339999999998</v>
      </c>
      <c r="AM41" s="88">
        <v>24.378</v>
      </c>
      <c r="AN41" s="88">
        <v>28.027999999999999</v>
      </c>
      <c r="AO41" s="88">
        <v>200.00700000000001</v>
      </c>
      <c r="AP41" s="88">
        <v>23.542999999999999</v>
      </c>
      <c r="AQ41" s="88">
        <v>740.16899999999998</v>
      </c>
      <c r="AR41" s="88">
        <v>239.804</v>
      </c>
      <c r="AS41" s="88">
        <v>146.11199999999999</v>
      </c>
      <c r="AT41" s="88">
        <v>87.581999999999994</v>
      </c>
      <c r="AU41" s="88">
        <v>626.70899999999995</v>
      </c>
      <c r="AV41" s="88">
        <v>52.435000000000002</v>
      </c>
      <c r="AW41" s="88">
        <v>50.051000000000002</v>
      </c>
      <c r="AX41" s="88">
        <v>52.424999999999997</v>
      </c>
      <c r="AY41" s="88">
        <v>795.17700000000002</v>
      </c>
      <c r="AZ41" s="88">
        <v>1282</v>
      </c>
      <c r="BA41" s="88">
        <v>357.767</v>
      </c>
      <c r="BB41" s="88">
        <v>646.52599999999995</v>
      </c>
      <c r="BC41" s="88">
        <v>190.7</v>
      </c>
      <c r="BD41" s="88">
        <v>121.94499999999999</v>
      </c>
      <c r="BE41" s="88">
        <v>198.74600000000001</v>
      </c>
      <c r="BF41" s="88">
        <v>207.03399999999999</v>
      </c>
      <c r="BG41" s="88">
        <v>166.74799999999999</v>
      </c>
      <c r="BH41" s="88">
        <v>15.427</v>
      </c>
      <c r="BI41" s="88">
        <v>808.92499999999995</v>
      </c>
      <c r="BJ41" s="88">
        <v>651.05399999999997</v>
      </c>
      <c r="BK41" s="88">
        <v>527.51599999999996</v>
      </c>
      <c r="BL41" s="88">
        <v>392.12099999999998</v>
      </c>
      <c r="BM41" s="88">
        <v>642.86300000000006</v>
      </c>
      <c r="BN41" s="88">
        <v>253.94</v>
      </c>
      <c r="BO41" s="88">
        <v>77.263999999999996</v>
      </c>
      <c r="BP41" s="88">
        <v>176.73400000000001</v>
      </c>
      <c r="BQ41" s="88">
        <v>5.0019999999999998</v>
      </c>
      <c r="BR41" s="88">
        <v>61.65</v>
      </c>
      <c r="BS41" s="88">
        <v>0</v>
      </c>
      <c r="BT41" s="98"/>
      <c r="BU41" s="90">
        <v>52663.78</v>
      </c>
      <c r="BV41" s="91">
        <v>5582</v>
      </c>
      <c r="BW41" s="88">
        <v>0</v>
      </c>
      <c r="BX41" s="88">
        <v>654</v>
      </c>
      <c r="BY41" s="92">
        <f t="shared" si="0"/>
        <v>6236</v>
      </c>
      <c r="BZ41" s="88">
        <v>186.18799999999999</v>
      </c>
      <c r="CA41" s="88"/>
      <c r="CB41" s="88">
        <v>-438.31400000000002</v>
      </c>
      <c r="CC41" s="92">
        <f t="shared" si="1"/>
        <v>-438.31400000000002</v>
      </c>
      <c r="CD41" s="92">
        <f t="shared" si="2"/>
        <v>-252.12600000000003</v>
      </c>
      <c r="CE41" s="93"/>
      <c r="CF41" s="91"/>
      <c r="CG41" s="91"/>
      <c r="CH41" s="88"/>
      <c r="CI41" s="90">
        <v>6267</v>
      </c>
      <c r="CJ41" s="92">
        <f t="shared" si="3"/>
        <v>12250.874</v>
      </c>
      <c r="CK41" s="94">
        <f t="shared" si="4"/>
        <v>64914.653999999995</v>
      </c>
      <c r="CN41" s="95"/>
    </row>
    <row r="42" spans="2:92" s="60" customFormat="1" ht="12.75" x14ac:dyDescent="0.2">
      <c r="B42" s="84">
        <v>1</v>
      </c>
      <c r="C42" s="84" t="s">
        <v>259</v>
      </c>
      <c r="D42" s="84" t="s">
        <v>260</v>
      </c>
      <c r="E42" s="96">
        <v>6</v>
      </c>
      <c r="F42" s="86" t="s">
        <v>286</v>
      </c>
      <c r="G42" s="97" t="s">
        <v>287</v>
      </c>
      <c r="H42" s="88">
        <v>144.87</v>
      </c>
      <c r="I42" s="88">
        <v>3.8660000000000001</v>
      </c>
      <c r="J42" s="88">
        <v>136.62899999999999</v>
      </c>
      <c r="K42" s="88">
        <v>3603.1909999999998</v>
      </c>
      <c r="L42" s="88">
        <v>540.39200000000005</v>
      </c>
      <c r="M42" s="88">
        <v>5.0750000000000002</v>
      </c>
      <c r="N42" s="88">
        <v>1351.402</v>
      </c>
      <c r="O42" s="88">
        <v>5.27</v>
      </c>
      <c r="P42" s="88">
        <v>3.9929999999999999</v>
      </c>
      <c r="Q42" s="88"/>
      <c r="R42" s="88"/>
      <c r="S42" s="88">
        <v>318.06700000000001</v>
      </c>
      <c r="T42" s="88">
        <v>624.20100000000002</v>
      </c>
      <c r="U42" s="88">
        <v>3858.81</v>
      </c>
      <c r="V42" s="88">
        <v>568.13599999999997</v>
      </c>
      <c r="W42" s="88">
        <v>852.80100000000004</v>
      </c>
      <c r="X42" s="88">
        <v>31.318999999999999</v>
      </c>
      <c r="Y42" s="88">
        <v>19.042000000000002</v>
      </c>
      <c r="Z42" s="88">
        <v>197.613</v>
      </c>
      <c r="AA42" s="88">
        <v>70.870999999999995</v>
      </c>
      <c r="AB42" s="88">
        <v>249.50299999999999</v>
      </c>
      <c r="AC42" s="88">
        <v>68.736999999999995</v>
      </c>
      <c r="AD42" s="88">
        <v>133.36199999999999</v>
      </c>
      <c r="AE42" s="88">
        <v>93.686999999999998</v>
      </c>
      <c r="AF42" s="88">
        <v>46.097999999999999</v>
      </c>
      <c r="AG42" s="88">
        <v>169.27600000000001</v>
      </c>
      <c r="AH42" s="88">
        <v>40528.559000000001</v>
      </c>
      <c r="AI42" s="88">
        <v>399.68200000000002</v>
      </c>
      <c r="AJ42" s="88">
        <v>341.95600000000002</v>
      </c>
      <c r="AK42" s="88">
        <v>139.19999999999999</v>
      </c>
      <c r="AL42" s="88">
        <v>3.8849999999999998</v>
      </c>
      <c r="AM42" s="88">
        <v>0</v>
      </c>
      <c r="AN42" s="88">
        <v>2.9929999999999999</v>
      </c>
      <c r="AO42" s="88">
        <v>2392.6970000000001</v>
      </c>
      <c r="AP42" s="88">
        <v>0.70099999999999996</v>
      </c>
      <c r="AQ42" s="88">
        <v>929.99699999999996</v>
      </c>
      <c r="AR42" s="88">
        <v>50.667000000000002</v>
      </c>
      <c r="AS42" s="88">
        <v>27.106999999999999</v>
      </c>
      <c r="AT42" s="88">
        <v>9.2550000000000008</v>
      </c>
      <c r="AU42" s="88">
        <v>107.392</v>
      </c>
      <c r="AV42" s="88">
        <v>35.226999999999997</v>
      </c>
      <c r="AW42" s="88">
        <v>3.9340000000000002</v>
      </c>
      <c r="AX42" s="88">
        <v>4.79</v>
      </c>
      <c r="AY42" s="88">
        <v>506.78199999999998</v>
      </c>
      <c r="AZ42" s="88">
        <v>3190</v>
      </c>
      <c r="BA42" s="88">
        <v>33.045000000000002</v>
      </c>
      <c r="BB42" s="88">
        <v>81.263999999999996</v>
      </c>
      <c r="BC42" s="88">
        <v>46.710999999999999</v>
      </c>
      <c r="BD42" s="88">
        <v>10.842000000000001</v>
      </c>
      <c r="BE42" s="88">
        <v>14.228</v>
      </c>
      <c r="BF42" s="88">
        <v>42.256</v>
      </c>
      <c r="BG42" s="88">
        <v>12.782999999999999</v>
      </c>
      <c r="BH42" s="88">
        <v>0.94799999999999995</v>
      </c>
      <c r="BI42" s="88">
        <v>55.36</v>
      </c>
      <c r="BJ42" s="88">
        <v>3034.33</v>
      </c>
      <c r="BK42" s="88">
        <v>550.87199999999996</v>
      </c>
      <c r="BL42" s="88">
        <v>177.18700000000001</v>
      </c>
      <c r="BM42" s="88">
        <v>294.154</v>
      </c>
      <c r="BN42" s="88">
        <v>11.083</v>
      </c>
      <c r="BO42" s="88">
        <v>3.74</v>
      </c>
      <c r="BP42" s="88">
        <v>2.3119999999999998</v>
      </c>
      <c r="BQ42" s="88">
        <v>0.215</v>
      </c>
      <c r="BR42" s="88">
        <v>0.94199999999999995</v>
      </c>
      <c r="BS42" s="88">
        <v>0</v>
      </c>
      <c r="BT42" s="98"/>
      <c r="BU42" s="90">
        <v>66143.307000000001</v>
      </c>
      <c r="BV42" s="91">
        <v>6674</v>
      </c>
      <c r="BW42" s="88">
        <v>0</v>
      </c>
      <c r="BX42" s="88">
        <v>0</v>
      </c>
      <c r="BY42" s="92">
        <f t="shared" si="0"/>
        <v>6674</v>
      </c>
      <c r="BZ42" s="88">
        <v>1177.8150000000001</v>
      </c>
      <c r="CA42" s="88"/>
      <c r="CB42" s="88">
        <v>1401.5840000000001</v>
      </c>
      <c r="CC42" s="92">
        <f t="shared" si="1"/>
        <v>1401.5840000000001</v>
      </c>
      <c r="CD42" s="92">
        <f t="shared" si="2"/>
        <v>2579.3990000000003</v>
      </c>
      <c r="CE42" s="93"/>
      <c r="CF42" s="91"/>
      <c r="CG42" s="91"/>
      <c r="CH42" s="88"/>
      <c r="CI42" s="90">
        <v>4105</v>
      </c>
      <c r="CJ42" s="92">
        <f t="shared" si="3"/>
        <v>13358.399000000001</v>
      </c>
      <c r="CK42" s="94">
        <f t="shared" si="4"/>
        <v>79501.706000000006</v>
      </c>
      <c r="CN42" s="95"/>
    </row>
    <row r="43" spans="2:92" s="60" customFormat="1" ht="12.75" x14ac:dyDescent="0.2">
      <c r="B43" s="84">
        <v>1</v>
      </c>
      <c r="C43" s="84" t="s">
        <v>259</v>
      </c>
      <c r="D43" s="84" t="s">
        <v>260</v>
      </c>
      <c r="E43" s="96">
        <v>6</v>
      </c>
      <c r="F43" s="86" t="s">
        <v>288</v>
      </c>
      <c r="G43" s="97" t="s">
        <v>289</v>
      </c>
      <c r="H43" s="88">
        <v>0</v>
      </c>
      <c r="I43" s="88">
        <v>0</v>
      </c>
      <c r="J43" s="88">
        <v>63.353000000000002</v>
      </c>
      <c r="K43" s="88">
        <v>4759.8760000000002</v>
      </c>
      <c r="L43" s="88">
        <v>28</v>
      </c>
      <c r="M43" s="88">
        <v>212</v>
      </c>
      <c r="N43" s="88">
        <v>651</v>
      </c>
      <c r="O43" s="88">
        <v>332</v>
      </c>
      <c r="P43" s="88">
        <v>158</v>
      </c>
      <c r="Q43" s="88"/>
      <c r="R43" s="88"/>
      <c r="S43" s="88">
        <v>155</v>
      </c>
      <c r="T43" s="88">
        <v>507</v>
      </c>
      <c r="U43" s="88">
        <v>7658</v>
      </c>
      <c r="V43" s="88">
        <v>28955</v>
      </c>
      <c r="W43" s="88">
        <v>16820</v>
      </c>
      <c r="X43" s="88">
        <v>13</v>
      </c>
      <c r="Y43" s="88">
        <v>3784</v>
      </c>
      <c r="Z43" s="88">
        <v>5252</v>
      </c>
      <c r="AA43" s="88">
        <v>4100</v>
      </c>
      <c r="AB43" s="88">
        <v>2359</v>
      </c>
      <c r="AC43" s="88">
        <v>1124</v>
      </c>
      <c r="AD43" s="88">
        <v>2425</v>
      </c>
      <c r="AE43" s="88">
        <v>0</v>
      </c>
      <c r="AF43" s="88">
        <v>313</v>
      </c>
      <c r="AG43" s="88">
        <v>841.09400000000005</v>
      </c>
      <c r="AH43" s="88">
        <v>1870</v>
      </c>
      <c r="AI43" s="88">
        <v>404.13799999999998</v>
      </c>
      <c r="AJ43" s="88">
        <v>669.93</v>
      </c>
      <c r="AK43" s="88">
        <v>370.85700000000003</v>
      </c>
      <c r="AL43" s="88">
        <v>0</v>
      </c>
      <c r="AM43" s="88">
        <v>0</v>
      </c>
      <c r="AN43" s="88">
        <v>0</v>
      </c>
      <c r="AO43" s="88">
        <v>1714</v>
      </c>
      <c r="AP43" s="88">
        <v>0</v>
      </c>
      <c r="AQ43" s="88">
        <v>1.0940000000000001</v>
      </c>
      <c r="AR43" s="88">
        <v>34.454999999999998</v>
      </c>
      <c r="AS43" s="88">
        <v>0</v>
      </c>
      <c r="AT43" s="88">
        <v>0</v>
      </c>
      <c r="AU43" s="88">
        <v>2.1360000000000001</v>
      </c>
      <c r="AV43" s="88">
        <v>0</v>
      </c>
      <c r="AW43" s="88">
        <v>0</v>
      </c>
      <c r="AX43" s="88">
        <v>0</v>
      </c>
      <c r="AY43" s="88">
        <v>7.9710000000000001</v>
      </c>
      <c r="AZ43" s="88">
        <v>0</v>
      </c>
      <c r="BA43" s="88">
        <v>0.26</v>
      </c>
      <c r="BB43" s="88">
        <v>1.4590000000000001</v>
      </c>
      <c r="BC43" s="88">
        <v>0</v>
      </c>
      <c r="BD43" s="88">
        <v>1.355</v>
      </c>
      <c r="BE43" s="88">
        <v>0.104</v>
      </c>
      <c r="BF43" s="88">
        <v>0</v>
      </c>
      <c r="BG43" s="88">
        <v>0.104</v>
      </c>
      <c r="BH43" s="88">
        <v>0</v>
      </c>
      <c r="BI43" s="88">
        <v>1.3540000000000001</v>
      </c>
      <c r="BJ43" s="88">
        <v>28</v>
      </c>
      <c r="BK43" s="88">
        <v>25</v>
      </c>
      <c r="BL43" s="88">
        <v>0</v>
      </c>
      <c r="BM43" s="88">
        <v>373.34399999999999</v>
      </c>
      <c r="BN43" s="88">
        <v>12</v>
      </c>
      <c r="BO43" s="88">
        <v>19</v>
      </c>
      <c r="BP43" s="88">
        <v>0</v>
      </c>
      <c r="BQ43" s="88">
        <v>0</v>
      </c>
      <c r="BR43" s="88">
        <v>0</v>
      </c>
      <c r="BS43" s="88">
        <v>0</v>
      </c>
      <c r="BT43" s="98"/>
      <c r="BU43" s="90">
        <v>86046.884000000005</v>
      </c>
      <c r="BV43" s="91">
        <v>0</v>
      </c>
      <c r="BW43" s="88">
        <v>0</v>
      </c>
      <c r="BX43" s="88">
        <v>0</v>
      </c>
      <c r="BY43" s="92">
        <f t="shared" si="0"/>
        <v>0</v>
      </c>
      <c r="BZ43" s="88">
        <v>1717.865</v>
      </c>
      <c r="CA43" s="88"/>
      <c r="CB43" s="88">
        <v>-9517.1190000000006</v>
      </c>
      <c r="CC43" s="92">
        <f t="shared" si="1"/>
        <v>-9517.1190000000006</v>
      </c>
      <c r="CD43" s="92">
        <f t="shared" si="2"/>
        <v>-7799.2540000000008</v>
      </c>
      <c r="CE43" s="93"/>
      <c r="CF43" s="91"/>
      <c r="CG43" s="91"/>
      <c r="CH43" s="88"/>
      <c r="CI43" s="90">
        <v>86855</v>
      </c>
      <c r="CJ43" s="92">
        <f t="shared" si="3"/>
        <v>79055.745999999999</v>
      </c>
      <c r="CK43" s="94">
        <f t="shared" si="4"/>
        <v>165102.63</v>
      </c>
      <c r="CN43" s="95"/>
    </row>
    <row r="44" spans="2:92" s="60" customFormat="1" ht="12.75" x14ac:dyDescent="0.2">
      <c r="B44" s="84">
        <v>1</v>
      </c>
      <c r="C44" s="84" t="s">
        <v>259</v>
      </c>
      <c r="D44" s="84" t="s">
        <v>260</v>
      </c>
      <c r="E44" s="96">
        <v>6</v>
      </c>
      <c r="F44" s="86" t="s">
        <v>290</v>
      </c>
      <c r="G44" s="97" t="s">
        <v>291</v>
      </c>
      <c r="H44" s="88">
        <v>331.09399999999999</v>
      </c>
      <c r="I44" s="88">
        <v>57.93</v>
      </c>
      <c r="J44" s="88">
        <v>729.62</v>
      </c>
      <c r="K44" s="88">
        <v>7942.6809999999996</v>
      </c>
      <c r="L44" s="88">
        <v>2442.71</v>
      </c>
      <c r="M44" s="88">
        <v>86.066000000000003</v>
      </c>
      <c r="N44" s="88">
        <v>1075.7370000000001</v>
      </c>
      <c r="O44" s="88">
        <v>37.578000000000003</v>
      </c>
      <c r="P44" s="88">
        <v>30.07</v>
      </c>
      <c r="Q44" s="88"/>
      <c r="R44" s="88"/>
      <c r="S44" s="88">
        <v>356.21</v>
      </c>
      <c r="T44" s="88">
        <v>193.727</v>
      </c>
      <c r="U44" s="88">
        <v>628.15099999999995</v>
      </c>
      <c r="V44" s="88">
        <v>3048.7289999999998</v>
      </c>
      <c r="W44" s="88">
        <v>7249.9679999999998</v>
      </c>
      <c r="X44" s="88">
        <v>1640.893</v>
      </c>
      <c r="Y44" s="88">
        <v>1569.25</v>
      </c>
      <c r="Z44" s="88">
        <v>9090.2090000000007</v>
      </c>
      <c r="AA44" s="88">
        <v>167.363</v>
      </c>
      <c r="AB44" s="88">
        <v>7158.1660000000002</v>
      </c>
      <c r="AC44" s="88">
        <v>187.99199999999999</v>
      </c>
      <c r="AD44" s="88">
        <v>5970.4160000000002</v>
      </c>
      <c r="AE44" s="88">
        <v>624.91399999999999</v>
      </c>
      <c r="AF44" s="88">
        <v>276.63900000000001</v>
      </c>
      <c r="AG44" s="88">
        <v>1173.06</v>
      </c>
      <c r="AH44" s="88">
        <v>19785.773000000001</v>
      </c>
      <c r="AI44" s="88">
        <v>652.23199999999997</v>
      </c>
      <c r="AJ44" s="88">
        <v>959.298</v>
      </c>
      <c r="AK44" s="88">
        <v>1157.672</v>
      </c>
      <c r="AL44" s="88">
        <v>133.97200000000001</v>
      </c>
      <c r="AM44" s="88">
        <v>27.652999999999999</v>
      </c>
      <c r="AN44" s="88">
        <v>42.305999999999997</v>
      </c>
      <c r="AO44" s="88">
        <v>7799.1980000000003</v>
      </c>
      <c r="AP44" s="88">
        <v>27.276</v>
      </c>
      <c r="AQ44" s="88">
        <v>544.30399999999997</v>
      </c>
      <c r="AR44" s="88">
        <v>259.60399999999998</v>
      </c>
      <c r="AS44" s="88">
        <v>252.23099999999999</v>
      </c>
      <c r="AT44" s="88">
        <v>84.554000000000002</v>
      </c>
      <c r="AU44" s="88">
        <v>988.37</v>
      </c>
      <c r="AV44" s="88">
        <v>64.352999999999994</v>
      </c>
      <c r="AW44" s="88">
        <v>56.774999999999999</v>
      </c>
      <c r="AX44" s="88">
        <v>59.459000000000003</v>
      </c>
      <c r="AY44" s="88">
        <v>521.99300000000005</v>
      </c>
      <c r="AZ44" s="88">
        <v>242</v>
      </c>
      <c r="BA44" s="88">
        <v>365.584</v>
      </c>
      <c r="BB44" s="88">
        <v>945.95600000000002</v>
      </c>
      <c r="BC44" s="88">
        <v>387.72699999999998</v>
      </c>
      <c r="BD44" s="88">
        <v>165.45500000000001</v>
      </c>
      <c r="BE44" s="88">
        <v>222.23099999999999</v>
      </c>
      <c r="BF44" s="88">
        <v>936.02300000000002</v>
      </c>
      <c r="BG44" s="88">
        <v>154.53899999999999</v>
      </c>
      <c r="BH44" s="88">
        <v>17.492000000000001</v>
      </c>
      <c r="BI44" s="88">
        <v>622.33600000000001</v>
      </c>
      <c r="BJ44" s="88">
        <v>2110.384</v>
      </c>
      <c r="BK44" s="88">
        <v>313.68400000000003</v>
      </c>
      <c r="BL44" s="88">
        <v>593.53700000000003</v>
      </c>
      <c r="BM44" s="88">
        <v>950.87099999999998</v>
      </c>
      <c r="BN44" s="88">
        <v>556.18600000000004</v>
      </c>
      <c r="BO44" s="88">
        <v>74.555000000000007</v>
      </c>
      <c r="BP44" s="88">
        <v>1057.904</v>
      </c>
      <c r="BQ44" s="88">
        <v>104.986</v>
      </c>
      <c r="BR44" s="88">
        <v>70.332999999999998</v>
      </c>
      <c r="BS44" s="88">
        <v>0</v>
      </c>
      <c r="BT44" s="98"/>
      <c r="BU44" s="90">
        <v>95377.979000000007</v>
      </c>
      <c r="BV44" s="91">
        <v>8029</v>
      </c>
      <c r="BW44" s="88">
        <v>0</v>
      </c>
      <c r="BX44" s="88">
        <v>0</v>
      </c>
      <c r="BY44" s="92">
        <f t="shared" si="0"/>
        <v>8029</v>
      </c>
      <c r="BZ44" s="88">
        <v>18061.134999999998</v>
      </c>
      <c r="CA44" s="88"/>
      <c r="CB44" s="88">
        <v>-2895.212</v>
      </c>
      <c r="CC44" s="92">
        <f t="shared" si="1"/>
        <v>-2895.212</v>
      </c>
      <c r="CD44" s="92">
        <f t="shared" si="2"/>
        <v>15165.922999999999</v>
      </c>
      <c r="CE44" s="93"/>
      <c r="CF44" s="91"/>
      <c r="CG44" s="91"/>
      <c r="CH44" s="88"/>
      <c r="CI44" s="90">
        <v>17065</v>
      </c>
      <c r="CJ44" s="92">
        <f t="shared" si="3"/>
        <v>40259.922999999995</v>
      </c>
      <c r="CK44" s="94">
        <f t="shared" si="4"/>
        <v>135637.902</v>
      </c>
      <c r="CN44" s="95"/>
    </row>
    <row r="45" spans="2:92" s="60" customFormat="1" ht="12.75" x14ac:dyDescent="0.2">
      <c r="B45" s="84">
        <v>1</v>
      </c>
      <c r="C45" s="84" t="s">
        <v>259</v>
      </c>
      <c r="D45" s="84" t="s">
        <v>260</v>
      </c>
      <c r="E45" s="96">
        <v>6</v>
      </c>
      <c r="F45" s="86" t="s">
        <v>292</v>
      </c>
      <c r="G45" s="97" t="s">
        <v>293</v>
      </c>
      <c r="H45" s="88">
        <v>71.751999999999995</v>
      </c>
      <c r="I45" s="88">
        <v>40.718000000000004</v>
      </c>
      <c r="J45" s="88">
        <v>350.67700000000002</v>
      </c>
      <c r="K45" s="88">
        <v>2030.0719999999999</v>
      </c>
      <c r="L45" s="88">
        <v>39.247</v>
      </c>
      <c r="M45" s="88">
        <v>18.201000000000001</v>
      </c>
      <c r="N45" s="88">
        <v>7.5570000000000004</v>
      </c>
      <c r="O45" s="88">
        <v>1.55</v>
      </c>
      <c r="P45" s="88">
        <v>2.7490000000000001</v>
      </c>
      <c r="Q45" s="88"/>
      <c r="R45" s="88"/>
      <c r="S45" s="88">
        <v>7.9960000000000004</v>
      </c>
      <c r="T45" s="88">
        <v>25.571000000000002</v>
      </c>
      <c r="U45" s="88">
        <v>8.6170000000000009</v>
      </c>
      <c r="V45" s="88">
        <v>5.35</v>
      </c>
      <c r="W45" s="88">
        <v>201.523</v>
      </c>
      <c r="X45" s="88">
        <v>9940.5339999999997</v>
      </c>
      <c r="Y45" s="88">
        <v>2636.8249999999998</v>
      </c>
      <c r="Z45" s="88">
        <v>488.60300000000001</v>
      </c>
      <c r="AA45" s="88">
        <v>110.371</v>
      </c>
      <c r="AB45" s="88">
        <v>1975.835</v>
      </c>
      <c r="AC45" s="88">
        <v>10.117000000000001</v>
      </c>
      <c r="AD45" s="88">
        <v>3108.0740000000001</v>
      </c>
      <c r="AE45" s="88">
        <v>476.46</v>
      </c>
      <c r="AF45" s="88">
        <v>291.67</v>
      </c>
      <c r="AG45" s="88">
        <v>586.69000000000005</v>
      </c>
      <c r="AH45" s="88">
        <v>3958.982</v>
      </c>
      <c r="AI45" s="88">
        <v>1056.6869999999999</v>
      </c>
      <c r="AJ45" s="88">
        <v>1534.3309999999999</v>
      </c>
      <c r="AK45" s="88">
        <v>1336.7739999999999</v>
      </c>
      <c r="AL45" s="88">
        <v>81.650000000000006</v>
      </c>
      <c r="AM45" s="88">
        <v>13.669</v>
      </c>
      <c r="AN45" s="88">
        <v>11.545999999999999</v>
      </c>
      <c r="AO45" s="88">
        <v>1192.5989999999999</v>
      </c>
      <c r="AP45" s="88">
        <v>896.74599999999998</v>
      </c>
      <c r="AQ45" s="88">
        <v>195.82300000000001</v>
      </c>
      <c r="AR45" s="88">
        <v>733.76400000000001</v>
      </c>
      <c r="AS45" s="88">
        <v>1588.432</v>
      </c>
      <c r="AT45" s="88">
        <v>424.58499999999998</v>
      </c>
      <c r="AU45" s="88">
        <v>3246.212</v>
      </c>
      <c r="AV45" s="88">
        <v>1194.2</v>
      </c>
      <c r="AW45" s="88">
        <v>227.131</v>
      </c>
      <c r="AX45" s="88">
        <v>1401.636</v>
      </c>
      <c r="AY45" s="88">
        <v>2428.4929999999999</v>
      </c>
      <c r="AZ45" s="88">
        <v>0</v>
      </c>
      <c r="BA45" s="88">
        <v>468.76299999999998</v>
      </c>
      <c r="BB45" s="88">
        <v>7755.0540000000001</v>
      </c>
      <c r="BC45" s="88">
        <v>1449.152</v>
      </c>
      <c r="BD45" s="88">
        <v>1404.1310000000001</v>
      </c>
      <c r="BE45" s="88">
        <v>2929.0259999999998</v>
      </c>
      <c r="BF45" s="88">
        <v>1008.821</v>
      </c>
      <c r="BG45" s="88">
        <v>338.87</v>
      </c>
      <c r="BH45" s="88">
        <v>9.4760000000000009</v>
      </c>
      <c r="BI45" s="88">
        <v>2789.26</v>
      </c>
      <c r="BJ45" s="88">
        <v>6236.018</v>
      </c>
      <c r="BK45" s="88">
        <v>1905.28</v>
      </c>
      <c r="BL45" s="88">
        <v>5034.1660000000002</v>
      </c>
      <c r="BM45" s="88">
        <v>1013.515</v>
      </c>
      <c r="BN45" s="88">
        <v>818.68899999999996</v>
      </c>
      <c r="BO45" s="88">
        <v>336.38299999999998</v>
      </c>
      <c r="BP45" s="88">
        <v>571.83399999999995</v>
      </c>
      <c r="BQ45" s="88">
        <v>440.14499999999998</v>
      </c>
      <c r="BR45" s="88">
        <v>37.103000000000002</v>
      </c>
      <c r="BS45" s="88">
        <v>0</v>
      </c>
      <c r="BT45" s="98"/>
      <c r="BU45" s="90">
        <v>78505.705000000002</v>
      </c>
      <c r="BV45" s="91">
        <v>38228</v>
      </c>
      <c r="BW45" s="88">
        <v>0</v>
      </c>
      <c r="BX45" s="88">
        <v>618</v>
      </c>
      <c r="BY45" s="92">
        <f t="shared" si="0"/>
        <v>38846</v>
      </c>
      <c r="BZ45" s="88">
        <v>34505.171000000002</v>
      </c>
      <c r="CA45" s="88"/>
      <c r="CB45" s="88">
        <v>-5360.6369999999997</v>
      </c>
      <c r="CC45" s="92">
        <f t="shared" si="1"/>
        <v>-5360.6369999999997</v>
      </c>
      <c r="CD45" s="92">
        <f t="shared" si="2"/>
        <v>29144.534000000003</v>
      </c>
      <c r="CE45" s="93"/>
      <c r="CF45" s="91"/>
      <c r="CG45" s="91"/>
      <c r="CH45" s="88"/>
      <c r="CI45" s="90">
        <v>34864</v>
      </c>
      <c r="CJ45" s="92">
        <f t="shared" si="3"/>
        <v>102854.534</v>
      </c>
      <c r="CK45" s="94">
        <f t="shared" si="4"/>
        <v>181360.239</v>
      </c>
      <c r="CN45" s="95"/>
    </row>
    <row r="46" spans="2:92" s="60" customFormat="1" ht="12.75" x14ac:dyDescent="0.2">
      <c r="B46" s="84">
        <v>1</v>
      </c>
      <c r="C46" s="84" t="s">
        <v>259</v>
      </c>
      <c r="D46" s="84" t="s">
        <v>260</v>
      </c>
      <c r="E46" s="96">
        <v>6</v>
      </c>
      <c r="F46" s="86" t="s">
        <v>294</v>
      </c>
      <c r="G46" s="97" t="s">
        <v>295</v>
      </c>
      <c r="H46" s="88">
        <v>86.835999999999999</v>
      </c>
      <c r="I46" s="88">
        <v>61.631</v>
      </c>
      <c r="J46" s="88">
        <v>433.351</v>
      </c>
      <c r="K46" s="88">
        <v>1851.537</v>
      </c>
      <c r="L46" s="88">
        <v>144.05600000000001</v>
      </c>
      <c r="M46" s="88">
        <v>88.494</v>
      </c>
      <c r="N46" s="88">
        <v>126.40600000000001</v>
      </c>
      <c r="O46" s="88">
        <v>6.8289999999999997</v>
      </c>
      <c r="P46" s="88">
        <v>8.6170000000000009</v>
      </c>
      <c r="Q46" s="88"/>
      <c r="R46" s="88"/>
      <c r="S46" s="88">
        <v>267.75900000000001</v>
      </c>
      <c r="T46" s="88">
        <v>77.111999999999995</v>
      </c>
      <c r="U46" s="88">
        <v>1930.2070000000001</v>
      </c>
      <c r="V46" s="88">
        <v>6088.3419999999996</v>
      </c>
      <c r="W46" s="88">
        <v>236.21600000000001</v>
      </c>
      <c r="X46" s="88">
        <v>1291.1210000000001</v>
      </c>
      <c r="Y46" s="88">
        <v>6574.7889999999998</v>
      </c>
      <c r="Z46" s="88">
        <v>2340.491</v>
      </c>
      <c r="AA46" s="88">
        <v>328.84899999999999</v>
      </c>
      <c r="AB46" s="88">
        <v>1322.8230000000001</v>
      </c>
      <c r="AC46" s="88">
        <v>143.762</v>
      </c>
      <c r="AD46" s="88">
        <v>1712.2270000000001</v>
      </c>
      <c r="AE46" s="88">
        <v>268.214</v>
      </c>
      <c r="AF46" s="88">
        <v>43.423000000000002</v>
      </c>
      <c r="AG46" s="88">
        <v>162.36000000000001</v>
      </c>
      <c r="AH46" s="88">
        <v>30460.199000000001</v>
      </c>
      <c r="AI46" s="88">
        <v>319.23399999999998</v>
      </c>
      <c r="AJ46" s="88">
        <v>1546.5740000000001</v>
      </c>
      <c r="AK46" s="88">
        <v>1365.432</v>
      </c>
      <c r="AL46" s="88">
        <v>1931.2049999999999</v>
      </c>
      <c r="AM46" s="88">
        <v>34.552</v>
      </c>
      <c r="AN46" s="88">
        <v>30.942</v>
      </c>
      <c r="AO46" s="88">
        <v>2822.3440000000001</v>
      </c>
      <c r="AP46" s="88">
        <v>36.499000000000002</v>
      </c>
      <c r="AQ46" s="88">
        <v>504.37200000000001</v>
      </c>
      <c r="AR46" s="88">
        <v>122.377</v>
      </c>
      <c r="AS46" s="88">
        <v>134.83099999999999</v>
      </c>
      <c r="AT46" s="88">
        <v>76.539000000000001</v>
      </c>
      <c r="AU46" s="88">
        <v>468.32900000000001</v>
      </c>
      <c r="AV46" s="88">
        <v>100.85599999999999</v>
      </c>
      <c r="AW46" s="88">
        <v>70.941000000000003</v>
      </c>
      <c r="AX46" s="88">
        <v>74.305000000000007</v>
      </c>
      <c r="AY46" s="88">
        <v>647.97900000000004</v>
      </c>
      <c r="AZ46" s="88">
        <v>123</v>
      </c>
      <c r="BA46" s="88">
        <v>312.04500000000002</v>
      </c>
      <c r="BB46" s="88">
        <v>658.42700000000002</v>
      </c>
      <c r="BC46" s="88">
        <v>140.32400000000001</v>
      </c>
      <c r="BD46" s="88">
        <v>408.423</v>
      </c>
      <c r="BE46" s="88">
        <v>165.62100000000001</v>
      </c>
      <c r="BF46" s="88">
        <v>380.86599999999999</v>
      </c>
      <c r="BG46" s="88">
        <v>158.72499999999999</v>
      </c>
      <c r="BH46" s="88">
        <v>21.863</v>
      </c>
      <c r="BI46" s="88">
        <v>693.57899999999995</v>
      </c>
      <c r="BJ46" s="88">
        <v>1459.6089999999999</v>
      </c>
      <c r="BK46" s="88">
        <v>498.87200000000001</v>
      </c>
      <c r="BL46" s="88">
        <v>440.91899999999998</v>
      </c>
      <c r="BM46" s="88">
        <v>518.77599999999995</v>
      </c>
      <c r="BN46" s="88">
        <v>1246.8019999999999</v>
      </c>
      <c r="BO46" s="88">
        <v>187.14699999999999</v>
      </c>
      <c r="BP46" s="88">
        <v>285.666</v>
      </c>
      <c r="BQ46" s="88">
        <v>237.779</v>
      </c>
      <c r="BR46" s="88">
        <v>875.63199999999995</v>
      </c>
      <c r="BS46" s="88">
        <v>0</v>
      </c>
      <c r="BT46" s="98"/>
      <c r="BU46" s="90">
        <v>75157.036999999997</v>
      </c>
      <c r="BV46" s="91">
        <v>21007</v>
      </c>
      <c r="BW46" s="88">
        <v>0</v>
      </c>
      <c r="BX46" s="88">
        <v>0</v>
      </c>
      <c r="BY46" s="92">
        <f t="shared" si="0"/>
        <v>21007</v>
      </c>
      <c r="BZ46" s="88">
        <v>11924.123</v>
      </c>
      <c r="CA46" s="88"/>
      <c r="CB46" s="88">
        <v>441.21699999999998</v>
      </c>
      <c r="CC46" s="92">
        <f t="shared" si="1"/>
        <v>441.21699999999998</v>
      </c>
      <c r="CD46" s="92">
        <f t="shared" si="2"/>
        <v>12365.34</v>
      </c>
      <c r="CE46" s="93"/>
      <c r="CF46" s="91"/>
      <c r="CG46" s="91"/>
      <c r="CH46" s="88"/>
      <c r="CI46" s="90">
        <v>22208</v>
      </c>
      <c r="CJ46" s="92">
        <f t="shared" si="3"/>
        <v>55580.34</v>
      </c>
      <c r="CK46" s="94">
        <f t="shared" si="4"/>
        <v>130737.37699999999</v>
      </c>
      <c r="CN46" s="95"/>
    </row>
    <row r="47" spans="2:92" s="60" customFormat="1" ht="12.75" x14ac:dyDescent="0.2">
      <c r="B47" s="84">
        <v>1</v>
      </c>
      <c r="C47" s="84" t="s">
        <v>259</v>
      </c>
      <c r="D47" s="84" t="s">
        <v>260</v>
      </c>
      <c r="E47" s="96">
        <v>6</v>
      </c>
      <c r="F47" s="86" t="s">
        <v>296</v>
      </c>
      <c r="G47" s="97" t="s">
        <v>297</v>
      </c>
      <c r="H47" s="88">
        <v>91.7</v>
      </c>
      <c r="I47" s="88">
        <v>122.48099999999999</v>
      </c>
      <c r="J47" s="88">
        <v>2691.43</v>
      </c>
      <c r="K47" s="88">
        <v>19709.982</v>
      </c>
      <c r="L47" s="88">
        <v>100.229</v>
      </c>
      <c r="M47" s="88">
        <v>5.7919999999999998</v>
      </c>
      <c r="N47" s="88">
        <v>213.78800000000001</v>
      </c>
      <c r="O47" s="88">
        <v>5.8449999999999998</v>
      </c>
      <c r="P47" s="88">
        <v>4.875</v>
      </c>
      <c r="Q47" s="88"/>
      <c r="R47" s="88"/>
      <c r="S47" s="88">
        <v>47.51</v>
      </c>
      <c r="T47" s="88">
        <v>10.422000000000001</v>
      </c>
      <c r="U47" s="88">
        <v>19.786999999999999</v>
      </c>
      <c r="V47" s="88">
        <v>158.66800000000001</v>
      </c>
      <c r="W47" s="88">
        <v>299.12599999999998</v>
      </c>
      <c r="X47" s="88">
        <v>22.939</v>
      </c>
      <c r="Y47" s="88">
        <v>232.77500000000001</v>
      </c>
      <c r="Z47" s="88">
        <v>11506.127</v>
      </c>
      <c r="AA47" s="88">
        <v>1118.607</v>
      </c>
      <c r="AB47" s="88">
        <v>5293.0829999999996</v>
      </c>
      <c r="AC47" s="88">
        <v>16.724</v>
      </c>
      <c r="AD47" s="88">
        <v>3836.183</v>
      </c>
      <c r="AE47" s="88">
        <v>472.53500000000003</v>
      </c>
      <c r="AF47" s="88">
        <v>80.180999999999997</v>
      </c>
      <c r="AG47" s="88">
        <v>241.68299999999999</v>
      </c>
      <c r="AH47" s="88">
        <v>11716.493</v>
      </c>
      <c r="AI47" s="88">
        <v>3907.5619999999999</v>
      </c>
      <c r="AJ47" s="88">
        <v>2629.58</v>
      </c>
      <c r="AK47" s="88">
        <v>783.07299999999998</v>
      </c>
      <c r="AL47" s="88">
        <v>1833.3019999999999</v>
      </c>
      <c r="AM47" s="88">
        <v>6.141</v>
      </c>
      <c r="AN47" s="88">
        <v>8.0299999999999994</v>
      </c>
      <c r="AO47" s="88">
        <v>13612.75</v>
      </c>
      <c r="AP47" s="88">
        <v>14.113</v>
      </c>
      <c r="AQ47" s="88">
        <v>85.738</v>
      </c>
      <c r="AR47" s="88">
        <v>433.79599999999999</v>
      </c>
      <c r="AS47" s="88">
        <v>44.781999999999996</v>
      </c>
      <c r="AT47" s="88">
        <v>16.28</v>
      </c>
      <c r="AU47" s="88">
        <v>2728.0549999999998</v>
      </c>
      <c r="AV47" s="88">
        <v>82.587999999999994</v>
      </c>
      <c r="AW47" s="88">
        <v>12.608000000000001</v>
      </c>
      <c r="AX47" s="88">
        <v>13.207000000000001</v>
      </c>
      <c r="AY47" s="88">
        <v>938.452</v>
      </c>
      <c r="AZ47" s="88">
        <v>554</v>
      </c>
      <c r="BA47" s="88">
        <v>307.17700000000002</v>
      </c>
      <c r="BB47" s="88">
        <v>576.07299999999998</v>
      </c>
      <c r="BC47" s="88">
        <v>634.49699999999996</v>
      </c>
      <c r="BD47" s="88">
        <v>430.053</v>
      </c>
      <c r="BE47" s="88">
        <v>662.03599999999994</v>
      </c>
      <c r="BF47" s="88">
        <v>4072.61</v>
      </c>
      <c r="BG47" s="88">
        <v>122.544</v>
      </c>
      <c r="BH47" s="88">
        <v>3.8860000000000001</v>
      </c>
      <c r="BI47" s="88">
        <v>2008.1120000000001</v>
      </c>
      <c r="BJ47" s="88">
        <v>608.35699999999997</v>
      </c>
      <c r="BK47" s="88">
        <v>134.67400000000001</v>
      </c>
      <c r="BL47" s="88">
        <v>286.452</v>
      </c>
      <c r="BM47" s="88">
        <v>151.4</v>
      </c>
      <c r="BN47" s="88">
        <v>136.279</v>
      </c>
      <c r="BO47" s="88">
        <v>490.38900000000001</v>
      </c>
      <c r="BP47" s="88">
        <v>136.482</v>
      </c>
      <c r="BQ47" s="88">
        <v>5.6769999999999996</v>
      </c>
      <c r="BR47" s="88">
        <v>21.420999999999999</v>
      </c>
      <c r="BS47" s="88">
        <v>0</v>
      </c>
      <c r="BT47" s="98"/>
      <c r="BU47" s="90">
        <v>96511.141000000003</v>
      </c>
      <c r="BV47" s="91">
        <v>9090</v>
      </c>
      <c r="BW47" s="88">
        <v>0</v>
      </c>
      <c r="BX47" s="88">
        <v>0</v>
      </c>
      <c r="BY47" s="92">
        <f t="shared" si="0"/>
        <v>9090</v>
      </c>
      <c r="BZ47" s="88">
        <v>45924.137000000002</v>
      </c>
      <c r="CA47" s="88"/>
      <c r="CB47" s="88">
        <v>11448.887000000001</v>
      </c>
      <c r="CC47" s="92">
        <f t="shared" si="1"/>
        <v>11448.887000000001</v>
      </c>
      <c r="CD47" s="92">
        <f t="shared" si="2"/>
        <v>57373.024000000005</v>
      </c>
      <c r="CE47" s="93"/>
      <c r="CF47" s="91"/>
      <c r="CG47" s="91"/>
      <c r="CH47" s="88"/>
      <c r="CI47" s="90">
        <v>45476</v>
      </c>
      <c r="CJ47" s="92">
        <f t="shared" si="3"/>
        <v>111939.024</v>
      </c>
      <c r="CK47" s="94">
        <f t="shared" si="4"/>
        <v>208450.16500000001</v>
      </c>
      <c r="CN47" s="95"/>
    </row>
    <row r="48" spans="2:92" s="60" customFormat="1" ht="12.75" x14ac:dyDescent="0.2">
      <c r="B48" s="84">
        <v>1</v>
      </c>
      <c r="C48" s="84" t="s">
        <v>259</v>
      </c>
      <c r="D48" s="84" t="s">
        <v>260</v>
      </c>
      <c r="E48" s="96">
        <v>6</v>
      </c>
      <c r="F48" s="86" t="s">
        <v>298</v>
      </c>
      <c r="G48" s="97" t="s">
        <v>299</v>
      </c>
      <c r="H48" s="88">
        <v>0</v>
      </c>
      <c r="I48" s="88">
        <v>0</v>
      </c>
      <c r="J48" s="88">
        <v>0</v>
      </c>
      <c r="K48" s="88">
        <v>478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/>
      <c r="R48" s="88"/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88">
        <v>0</v>
      </c>
      <c r="AC48" s="88">
        <v>0</v>
      </c>
      <c r="AD48" s="88">
        <v>0</v>
      </c>
      <c r="AE48" s="88">
        <v>0</v>
      </c>
      <c r="AF48" s="88">
        <v>0</v>
      </c>
      <c r="AG48" s="88">
        <v>0</v>
      </c>
      <c r="AH48" s="88">
        <v>0</v>
      </c>
      <c r="AI48" s="88">
        <v>12158</v>
      </c>
      <c r="AJ48" s="88">
        <v>0</v>
      </c>
      <c r="AK48" s="88">
        <v>725</v>
      </c>
      <c r="AL48" s="88">
        <v>2669</v>
      </c>
      <c r="AM48" s="88">
        <v>0</v>
      </c>
      <c r="AN48" s="88">
        <v>0</v>
      </c>
      <c r="AO48" s="88">
        <v>0</v>
      </c>
      <c r="AP48" s="88">
        <v>0</v>
      </c>
      <c r="AQ48" s="88">
        <v>0</v>
      </c>
      <c r="AR48" s="88">
        <v>0</v>
      </c>
      <c r="AS48" s="88">
        <v>0</v>
      </c>
      <c r="AT48" s="88">
        <v>0</v>
      </c>
      <c r="AU48" s="88">
        <v>0</v>
      </c>
      <c r="AV48" s="88">
        <v>0</v>
      </c>
      <c r="AW48" s="88">
        <v>0</v>
      </c>
      <c r="AX48" s="88">
        <v>0</v>
      </c>
      <c r="AY48" s="88">
        <v>0</v>
      </c>
      <c r="AZ48" s="88">
        <v>0</v>
      </c>
      <c r="BA48" s="88">
        <v>0</v>
      </c>
      <c r="BB48" s="88">
        <v>0</v>
      </c>
      <c r="BC48" s="88">
        <v>0</v>
      </c>
      <c r="BD48" s="88">
        <v>0</v>
      </c>
      <c r="BE48" s="88">
        <v>0</v>
      </c>
      <c r="BF48" s="88">
        <v>0</v>
      </c>
      <c r="BG48" s="88">
        <v>0</v>
      </c>
      <c r="BH48" s="88">
        <v>0</v>
      </c>
      <c r="BI48" s="88">
        <v>0</v>
      </c>
      <c r="BJ48" s="88">
        <v>135</v>
      </c>
      <c r="BK48" s="88">
        <v>0</v>
      </c>
      <c r="BL48" s="88">
        <v>0</v>
      </c>
      <c r="BM48" s="88">
        <v>319</v>
      </c>
      <c r="BN48" s="88">
        <v>0</v>
      </c>
      <c r="BO48" s="88">
        <v>0</v>
      </c>
      <c r="BP48" s="88">
        <v>286</v>
      </c>
      <c r="BQ48" s="88">
        <v>0</v>
      </c>
      <c r="BR48" s="88">
        <v>0</v>
      </c>
      <c r="BS48" s="88">
        <v>0</v>
      </c>
      <c r="BT48" s="98"/>
      <c r="BU48" s="90">
        <v>16770</v>
      </c>
      <c r="BV48" s="91">
        <v>124233</v>
      </c>
      <c r="BW48" s="88">
        <v>0</v>
      </c>
      <c r="BX48" s="88">
        <v>715</v>
      </c>
      <c r="BY48" s="92">
        <f t="shared" si="0"/>
        <v>124948</v>
      </c>
      <c r="BZ48" s="88">
        <v>33647.803</v>
      </c>
      <c r="CA48" s="88"/>
      <c r="CB48" s="88">
        <v>11430.678</v>
      </c>
      <c r="CC48" s="92">
        <f t="shared" si="1"/>
        <v>11430.678</v>
      </c>
      <c r="CD48" s="92">
        <f t="shared" si="2"/>
        <v>45078.481</v>
      </c>
      <c r="CE48" s="93"/>
      <c r="CF48" s="91"/>
      <c r="CG48" s="91"/>
      <c r="CH48" s="88"/>
      <c r="CI48" s="90">
        <v>10738</v>
      </c>
      <c r="CJ48" s="92">
        <f t="shared" si="3"/>
        <v>180764.481</v>
      </c>
      <c r="CK48" s="94">
        <f t="shared" si="4"/>
        <v>197534.481</v>
      </c>
      <c r="CN48" s="95"/>
    </row>
    <row r="49" spans="2:92" s="60" customFormat="1" ht="12.75" x14ac:dyDescent="0.2">
      <c r="B49" s="84">
        <v>1</v>
      </c>
      <c r="C49" s="84" t="s">
        <v>259</v>
      </c>
      <c r="D49" s="84" t="s">
        <v>260</v>
      </c>
      <c r="E49" s="96">
        <v>6</v>
      </c>
      <c r="F49" s="86" t="s">
        <v>300</v>
      </c>
      <c r="G49" s="97" t="s">
        <v>301</v>
      </c>
      <c r="H49" s="88">
        <v>2.8420000000000001</v>
      </c>
      <c r="I49" s="88">
        <v>0.30199999999999999</v>
      </c>
      <c r="J49" s="88">
        <v>28.736999999999998</v>
      </c>
      <c r="K49" s="88">
        <v>5037.741</v>
      </c>
      <c r="L49" s="88">
        <v>27.759</v>
      </c>
      <c r="M49" s="88">
        <v>1.5269999999999999</v>
      </c>
      <c r="N49" s="88">
        <v>7.2110000000000003</v>
      </c>
      <c r="O49" s="88">
        <v>1.7230000000000001</v>
      </c>
      <c r="P49" s="88">
        <v>1.2430000000000001</v>
      </c>
      <c r="Q49" s="88"/>
      <c r="R49" s="88"/>
      <c r="S49" s="88">
        <v>14.582000000000001</v>
      </c>
      <c r="T49" s="88">
        <v>2.8769999999999998</v>
      </c>
      <c r="U49" s="88">
        <v>5.3650000000000002</v>
      </c>
      <c r="V49" s="88">
        <v>15.238</v>
      </c>
      <c r="W49" s="88">
        <v>20.46</v>
      </c>
      <c r="X49" s="88">
        <v>4.2270000000000003</v>
      </c>
      <c r="Y49" s="88">
        <v>4.0140000000000002</v>
      </c>
      <c r="Z49" s="88">
        <v>10.869</v>
      </c>
      <c r="AA49" s="88">
        <v>3.5339999999999998</v>
      </c>
      <c r="AB49" s="88">
        <v>2556.0030000000002</v>
      </c>
      <c r="AC49" s="88">
        <v>4.8490000000000002</v>
      </c>
      <c r="AD49" s="88">
        <v>2010.71</v>
      </c>
      <c r="AE49" s="88">
        <v>21.152000000000001</v>
      </c>
      <c r="AF49" s="88">
        <v>6.3579999999999997</v>
      </c>
      <c r="AG49" s="88">
        <v>56.762</v>
      </c>
      <c r="AH49" s="88">
        <v>129.70400000000001</v>
      </c>
      <c r="AI49" s="88">
        <v>116</v>
      </c>
      <c r="AJ49" s="88">
        <v>0</v>
      </c>
      <c r="AK49" s="88">
        <v>0</v>
      </c>
      <c r="AL49" s="88">
        <v>60.622</v>
      </c>
      <c r="AM49" s="88">
        <v>0</v>
      </c>
      <c r="AN49" s="88">
        <v>1108.941</v>
      </c>
      <c r="AO49" s="88">
        <v>6.3579999999999997</v>
      </c>
      <c r="AP49" s="88">
        <v>0</v>
      </c>
      <c r="AQ49" s="88">
        <v>0</v>
      </c>
      <c r="AR49" s="88">
        <v>6.34</v>
      </c>
      <c r="AS49" s="88">
        <v>7.7439999999999998</v>
      </c>
      <c r="AT49" s="88">
        <v>1.7230000000000001</v>
      </c>
      <c r="AU49" s="88">
        <v>20.762</v>
      </c>
      <c r="AV49" s="88">
        <v>0</v>
      </c>
      <c r="AW49" s="88">
        <v>0</v>
      </c>
      <c r="AX49" s="88">
        <v>0</v>
      </c>
      <c r="AY49" s="88">
        <v>4.5289999999999999</v>
      </c>
      <c r="AZ49" s="88">
        <v>0</v>
      </c>
      <c r="BA49" s="88">
        <v>3.3740000000000001</v>
      </c>
      <c r="BB49" s="88">
        <v>25.006</v>
      </c>
      <c r="BC49" s="88">
        <v>15.292</v>
      </c>
      <c r="BD49" s="88">
        <v>2.593</v>
      </c>
      <c r="BE49" s="88">
        <v>4.0309999999999997</v>
      </c>
      <c r="BF49" s="88">
        <v>11.526</v>
      </c>
      <c r="BG49" s="88">
        <v>2.113</v>
      </c>
      <c r="BH49" s="88">
        <v>0</v>
      </c>
      <c r="BI49" s="88">
        <v>14.83</v>
      </c>
      <c r="BJ49" s="88">
        <v>2056.902</v>
      </c>
      <c r="BK49" s="88">
        <v>5.9320000000000004</v>
      </c>
      <c r="BL49" s="88">
        <v>25.398</v>
      </c>
      <c r="BM49" s="88">
        <v>225.11500000000001</v>
      </c>
      <c r="BN49" s="88">
        <v>0.87</v>
      </c>
      <c r="BO49" s="88">
        <v>0</v>
      </c>
      <c r="BP49" s="88">
        <v>184</v>
      </c>
      <c r="BQ49" s="88">
        <v>0</v>
      </c>
      <c r="BR49" s="88">
        <v>0</v>
      </c>
      <c r="BS49" s="88">
        <v>0</v>
      </c>
      <c r="BT49" s="98"/>
      <c r="BU49" s="90">
        <v>13885.79</v>
      </c>
      <c r="BV49" s="91">
        <v>10586</v>
      </c>
      <c r="BW49" s="88">
        <v>0</v>
      </c>
      <c r="BX49" s="88">
        <v>1236</v>
      </c>
      <c r="BY49" s="92">
        <f t="shared" si="0"/>
        <v>11822</v>
      </c>
      <c r="BZ49" s="88">
        <v>74497.337</v>
      </c>
      <c r="CA49" s="88"/>
      <c r="CB49" s="88">
        <v>-8443.7099999999991</v>
      </c>
      <c r="CC49" s="92">
        <f t="shared" si="1"/>
        <v>-8443.7099999999991</v>
      </c>
      <c r="CD49" s="92">
        <f t="shared" si="2"/>
        <v>66053.627000000008</v>
      </c>
      <c r="CE49" s="93"/>
      <c r="CF49" s="91"/>
      <c r="CG49" s="91"/>
      <c r="CH49" s="88"/>
      <c r="CI49" s="90">
        <v>19329</v>
      </c>
      <c r="CJ49" s="92">
        <f t="shared" si="3"/>
        <v>97204.627000000008</v>
      </c>
      <c r="CK49" s="94">
        <f t="shared" si="4"/>
        <v>111090.41700000002</v>
      </c>
      <c r="CN49" s="95"/>
    </row>
    <row r="50" spans="2:92" s="60" customFormat="1" ht="12.75" x14ac:dyDescent="0.2">
      <c r="B50" s="84">
        <v>1</v>
      </c>
      <c r="C50" s="84" t="s">
        <v>259</v>
      </c>
      <c r="D50" s="84" t="s">
        <v>260</v>
      </c>
      <c r="E50" s="96">
        <v>6</v>
      </c>
      <c r="F50" s="86" t="s">
        <v>302</v>
      </c>
      <c r="G50" s="97" t="s">
        <v>303</v>
      </c>
      <c r="H50" s="88">
        <v>36.238999999999997</v>
      </c>
      <c r="I50" s="88">
        <v>5.258</v>
      </c>
      <c r="J50" s="88">
        <v>221.07599999999999</v>
      </c>
      <c r="K50" s="88">
        <v>157.11099999999999</v>
      </c>
      <c r="L50" s="88">
        <v>74.027000000000001</v>
      </c>
      <c r="M50" s="88">
        <v>46.832000000000001</v>
      </c>
      <c r="N50" s="88">
        <v>173.09100000000001</v>
      </c>
      <c r="O50" s="88">
        <v>2.9049999999999998</v>
      </c>
      <c r="P50" s="88">
        <v>5.1260000000000003</v>
      </c>
      <c r="Q50" s="88"/>
      <c r="R50" s="88"/>
      <c r="S50" s="88">
        <v>15.416</v>
      </c>
      <c r="T50" s="88">
        <v>24.326000000000001</v>
      </c>
      <c r="U50" s="88">
        <v>65.234999999999999</v>
      </c>
      <c r="V50" s="88">
        <v>10.516</v>
      </c>
      <c r="W50" s="88">
        <v>30.651</v>
      </c>
      <c r="X50" s="88">
        <v>10.276999999999999</v>
      </c>
      <c r="Y50" s="88">
        <v>51.776000000000003</v>
      </c>
      <c r="Z50" s="88">
        <v>19.928999999999998</v>
      </c>
      <c r="AA50" s="88">
        <v>141.464</v>
      </c>
      <c r="AB50" s="88">
        <v>384.16500000000002</v>
      </c>
      <c r="AC50" s="88">
        <v>2176.9850000000001</v>
      </c>
      <c r="AD50" s="88">
        <v>125.628</v>
      </c>
      <c r="AE50" s="88">
        <v>580.24099999999999</v>
      </c>
      <c r="AF50" s="88">
        <v>19.236999999999998</v>
      </c>
      <c r="AG50" s="88">
        <v>16.93</v>
      </c>
      <c r="AH50" s="88">
        <v>5356.2950000000001</v>
      </c>
      <c r="AI50" s="88">
        <v>385.83499999999998</v>
      </c>
      <c r="AJ50" s="88">
        <v>2543.9580000000001</v>
      </c>
      <c r="AK50" s="88">
        <v>1386.441</v>
      </c>
      <c r="AL50" s="88">
        <v>108.289</v>
      </c>
      <c r="AM50" s="88">
        <v>25.434000000000001</v>
      </c>
      <c r="AN50" s="88">
        <v>21.72</v>
      </c>
      <c r="AO50" s="88">
        <v>175.79900000000001</v>
      </c>
      <c r="AP50" s="88">
        <v>24.815999999999999</v>
      </c>
      <c r="AQ50" s="88">
        <v>1061.393</v>
      </c>
      <c r="AR50" s="88">
        <v>358.88400000000001</v>
      </c>
      <c r="AS50" s="88">
        <v>161.46600000000001</v>
      </c>
      <c r="AT50" s="88">
        <v>176.35499999999999</v>
      </c>
      <c r="AU50" s="88">
        <v>1483.0229999999999</v>
      </c>
      <c r="AV50" s="88">
        <v>441.37</v>
      </c>
      <c r="AW50" s="88">
        <v>59.563000000000002</v>
      </c>
      <c r="AX50" s="88">
        <v>62.637</v>
      </c>
      <c r="AY50" s="88">
        <v>3554.4960000000001</v>
      </c>
      <c r="AZ50" s="88">
        <v>1590</v>
      </c>
      <c r="BA50" s="88">
        <v>1902.96</v>
      </c>
      <c r="BB50" s="88">
        <v>2693.3270000000002</v>
      </c>
      <c r="BC50" s="88">
        <v>107.42400000000001</v>
      </c>
      <c r="BD50" s="88">
        <v>1629.289</v>
      </c>
      <c r="BE50" s="88">
        <v>425.27</v>
      </c>
      <c r="BF50" s="88">
        <v>2429.9670000000001</v>
      </c>
      <c r="BG50" s="88">
        <v>329.923</v>
      </c>
      <c r="BH50" s="88">
        <v>17.655000000000001</v>
      </c>
      <c r="BI50" s="88">
        <v>1708.576</v>
      </c>
      <c r="BJ50" s="88">
        <v>429.88600000000002</v>
      </c>
      <c r="BK50" s="88">
        <v>251.19900000000001</v>
      </c>
      <c r="BL50" s="88">
        <v>1456.2470000000001</v>
      </c>
      <c r="BM50" s="88">
        <v>2766.7669999999998</v>
      </c>
      <c r="BN50" s="88">
        <v>1060.5920000000001</v>
      </c>
      <c r="BO50" s="88">
        <v>595.63</v>
      </c>
      <c r="BP50" s="88">
        <v>1229.5809999999999</v>
      </c>
      <c r="BQ50" s="88">
        <v>41.140999999999998</v>
      </c>
      <c r="BR50" s="88">
        <v>851.39200000000005</v>
      </c>
      <c r="BS50" s="88">
        <v>0</v>
      </c>
      <c r="BT50" s="98"/>
      <c r="BU50" s="90">
        <v>43299.040999999997</v>
      </c>
      <c r="BV50" s="91">
        <v>56203</v>
      </c>
      <c r="BW50" s="88">
        <v>0</v>
      </c>
      <c r="BX50" s="88">
        <v>6171</v>
      </c>
      <c r="BY50" s="92">
        <f t="shared" si="0"/>
        <v>62374</v>
      </c>
      <c r="BZ50" s="88">
        <v>13870.954</v>
      </c>
      <c r="CA50" s="88"/>
      <c r="CB50" s="88">
        <v>-7054.8729999999996</v>
      </c>
      <c r="CC50" s="92">
        <f t="shared" si="1"/>
        <v>-7054.8729999999996</v>
      </c>
      <c r="CD50" s="92">
        <f t="shared" si="2"/>
        <v>6816.0810000000001</v>
      </c>
      <c r="CE50" s="93"/>
      <c r="CF50" s="91"/>
      <c r="CG50" s="91"/>
      <c r="CH50" s="88"/>
      <c r="CI50" s="90">
        <v>9520</v>
      </c>
      <c r="CJ50" s="92">
        <f t="shared" si="3"/>
        <v>78710.081000000006</v>
      </c>
      <c r="CK50" s="94">
        <f t="shared" si="4"/>
        <v>122009.122</v>
      </c>
      <c r="CN50" s="95"/>
    </row>
    <row r="51" spans="2:92" s="60" customFormat="1" ht="12.75" x14ac:dyDescent="0.2">
      <c r="B51" s="84">
        <v>1</v>
      </c>
      <c r="C51" s="84" t="s">
        <v>259</v>
      </c>
      <c r="D51" s="84" t="s">
        <v>260</v>
      </c>
      <c r="E51" s="96">
        <v>6</v>
      </c>
      <c r="F51" s="86" t="s">
        <v>304</v>
      </c>
      <c r="G51" s="97" t="s">
        <v>305</v>
      </c>
      <c r="H51" s="88">
        <v>238.416</v>
      </c>
      <c r="I51" s="88">
        <v>368.51600000000002</v>
      </c>
      <c r="J51" s="88">
        <v>9029.0990000000002</v>
      </c>
      <c r="K51" s="88">
        <v>17283.7</v>
      </c>
      <c r="L51" s="88">
        <v>7041</v>
      </c>
      <c r="M51" s="88">
        <v>700</v>
      </c>
      <c r="N51" s="88">
        <v>1446</v>
      </c>
      <c r="O51" s="88">
        <v>1891</v>
      </c>
      <c r="P51" s="88">
        <v>343</v>
      </c>
      <c r="Q51" s="88"/>
      <c r="R51" s="88"/>
      <c r="S51" s="88">
        <v>2514</v>
      </c>
      <c r="T51" s="88">
        <v>618</v>
      </c>
      <c r="U51" s="88">
        <v>1688</v>
      </c>
      <c r="V51" s="88">
        <v>1940</v>
      </c>
      <c r="W51" s="88">
        <v>2333</v>
      </c>
      <c r="X51" s="88">
        <v>2054</v>
      </c>
      <c r="Y51" s="88">
        <v>899</v>
      </c>
      <c r="Z51" s="88">
        <v>2589</v>
      </c>
      <c r="AA51" s="88">
        <v>518</v>
      </c>
      <c r="AB51" s="88">
        <v>2572</v>
      </c>
      <c r="AC51" s="88">
        <v>778</v>
      </c>
      <c r="AD51" s="88">
        <v>7206</v>
      </c>
      <c r="AE51" s="88">
        <v>240</v>
      </c>
      <c r="AF51" s="88">
        <v>62.514000000000003</v>
      </c>
      <c r="AG51" s="88">
        <v>1354.5039999999999</v>
      </c>
      <c r="AH51" s="88">
        <v>6681.1840000000002</v>
      </c>
      <c r="AI51" s="88">
        <v>182.227</v>
      </c>
      <c r="AJ51" s="88">
        <v>1301.3869999999999</v>
      </c>
      <c r="AK51" s="88">
        <v>1055.568</v>
      </c>
      <c r="AL51" s="88">
        <v>3442</v>
      </c>
      <c r="AM51" s="88">
        <v>8779</v>
      </c>
      <c r="AN51" s="88">
        <v>2646</v>
      </c>
      <c r="AO51" s="88">
        <v>1298.375</v>
      </c>
      <c r="AP51" s="88">
        <v>142.381</v>
      </c>
      <c r="AQ51" s="88">
        <v>6</v>
      </c>
      <c r="AR51" s="88">
        <v>705</v>
      </c>
      <c r="AS51" s="88">
        <v>102</v>
      </c>
      <c r="AT51" s="88">
        <v>1364</v>
      </c>
      <c r="AU51" s="88">
        <v>1259</v>
      </c>
      <c r="AV51" s="88">
        <v>215.21899999999999</v>
      </c>
      <c r="AW51" s="88">
        <v>0</v>
      </c>
      <c r="AX51" s="88">
        <v>128</v>
      </c>
      <c r="AY51" s="88">
        <v>941.58900000000006</v>
      </c>
      <c r="AZ51" s="88">
        <v>0</v>
      </c>
      <c r="BA51" s="88">
        <v>95.94</v>
      </c>
      <c r="BB51" s="88">
        <v>245.167</v>
      </c>
      <c r="BC51" s="88">
        <v>73.599000000000004</v>
      </c>
      <c r="BD51" s="88">
        <v>16.242999999999999</v>
      </c>
      <c r="BE51" s="88">
        <v>32.488</v>
      </c>
      <c r="BF51" s="88">
        <v>1574.1949999999999</v>
      </c>
      <c r="BG51" s="88">
        <v>14.214</v>
      </c>
      <c r="BH51" s="88">
        <v>153</v>
      </c>
      <c r="BI51" s="88">
        <v>176.643</v>
      </c>
      <c r="BJ51" s="88">
        <v>1944.4069999999999</v>
      </c>
      <c r="BK51" s="88">
        <v>468.971</v>
      </c>
      <c r="BL51" s="88">
        <v>570.90499999999997</v>
      </c>
      <c r="BM51" s="88">
        <v>778.88199999999995</v>
      </c>
      <c r="BN51" s="88">
        <v>605.57399999999996</v>
      </c>
      <c r="BO51" s="88">
        <v>668.80700000000002</v>
      </c>
      <c r="BP51" s="88">
        <v>285.274</v>
      </c>
      <c r="BQ51" s="88">
        <v>45.71</v>
      </c>
      <c r="BR51" s="88">
        <v>102.274</v>
      </c>
      <c r="BS51" s="88">
        <v>0</v>
      </c>
      <c r="BT51" s="98"/>
      <c r="BU51" s="90">
        <v>103807.97199999999</v>
      </c>
      <c r="BV51" s="91">
        <v>12</v>
      </c>
      <c r="BW51" s="88">
        <v>0</v>
      </c>
      <c r="BX51" s="88">
        <v>0</v>
      </c>
      <c r="BY51" s="92">
        <f t="shared" si="0"/>
        <v>12</v>
      </c>
      <c r="BZ51" s="88">
        <v>20159.642</v>
      </c>
      <c r="CA51" s="88"/>
      <c r="CB51" s="88">
        <v>13073.048000000001</v>
      </c>
      <c r="CC51" s="92">
        <f t="shared" si="1"/>
        <v>13073.048000000001</v>
      </c>
      <c r="CD51" s="92">
        <f t="shared" si="2"/>
        <v>33232.69</v>
      </c>
      <c r="CE51" s="93"/>
      <c r="CF51" s="91"/>
      <c r="CG51" s="91"/>
      <c r="CH51" s="88"/>
      <c r="CI51" s="90">
        <v>21351</v>
      </c>
      <c r="CJ51" s="92">
        <f t="shared" si="3"/>
        <v>54595.69</v>
      </c>
      <c r="CK51" s="94">
        <f t="shared" si="4"/>
        <v>158403.66200000001</v>
      </c>
      <c r="CN51" s="95"/>
    </row>
    <row r="52" spans="2:92" s="60" customFormat="1" ht="12.75" x14ac:dyDescent="0.2">
      <c r="B52" s="84">
        <v>1</v>
      </c>
      <c r="C52" s="84" t="s">
        <v>259</v>
      </c>
      <c r="D52" s="84" t="s">
        <v>260</v>
      </c>
      <c r="E52" s="96">
        <v>6</v>
      </c>
      <c r="F52" s="86" t="s">
        <v>306</v>
      </c>
      <c r="G52" s="97" t="s">
        <v>307</v>
      </c>
      <c r="H52" s="88">
        <v>2209</v>
      </c>
      <c r="I52" s="88">
        <v>0</v>
      </c>
      <c r="J52" s="88">
        <v>998</v>
      </c>
      <c r="K52" s="88">
        <v>9753</v>
      </c>
      <c r="L52" s="88">
        <v>3988</v>
      </c>
      <c r="M52" s="88">
        <v>122</v>
      </c>
      <c r="N52" s="88">
        <v>701</v>
      </c>
      <c r="O52" s="88">
        <v>2487</v>
      </c>
      <c r="P52" s="88">
        <v>146</v>
      </c>
      <c r="Q52" s="88"/>
      <c r="R52" s="88"/>
      <c r="S52" s="88">
        <v>6715</v>
      </c>
      <c r="T52" s="88">
        <v>389</v>
      </c>
      <c r="U52" s="88">
        <v>933</v>
      </c>
      <c r="V52" s="88">
        <v>11430</v>
      </c>
      <c r="W52" s="88">
        <v>650</v>
      </c>
      <c r="X52" s="88">
        <v>187</v>
      </c>
      <c r="Y52" s="88">
        <v>169</v>
      </c>
      <c r="Z52" s="88">
        <v>458</v>
      </c>
      <c r="AA52" s="88">
        <v>150</v>
      </c>
      <c r="AB52" s="88">
        <v>334</v>
      </c>
      <c r="AC52" s="88">
        <v>290</v>
      </c>
      <c r="AD52" s="88">
        <v>540</v>
      </c>
      <c r="AE52" s="88">
        <v>9698</v>
      </c>
      <c r="AF52" s="88">
        <v>536</v>
      </c>
      <c r="AG52" s="88">
        <v>1019</v>
      </c>
      <c r="AH52" s="88">
        <v>3187</v>
      </c>
      <c r="AI52" s="88">
        <v>1636</v>
      </c>
      <c r="AJ52" s="88">
        <v>2094</v>
      </c>
      <c r="AK52" s="88">
        <v>4507</v>
      </c>
      <c r="AL52" s="88">
        <v>2211</v>
      </c>
      <c r="AM52" s="88">
        <v>68</v>
      </c>
      <c r="AN52" s="88">
        <v>39</v>
      </c>
      <c r="AO52" s="88">
        <v>1548</v>
      </c>
      <c r="AP52" s="88">
        <v>101</v>
      </c>
      <c r="AQ52" s="88">
        <v>2953</v>
      </c>
      <c r="AR52" s="88">
        <v>270</v>
      </c>
      <c r="AS52" s="88">
        <v>337</v>
      </c>
      <c r="AT52" s="88">
        <v>455</v>
      </c>
      <c r="AU52" s="88">
        <v>1503</v>
      </c>
      <c r="AV52" s="88">
        <v>196</v>
      </c>
      <c r="AW52" s="88">
        <v>122</v>
      </c>
      <c r="AX52" s="88">
        <v>64</v>
      </c>
      <c r="AY52" s="88">
        <v>13010</v>
      </c>
      <c r="AZ52" s="88">
        <v>0</v>
      </c>
      <c r="BA52" s="88">
        <v>701</v>
      </c>
      <c r="BB52" s="88">
        <v>509</v>
      </c>
      <c r="BC52" s="88">
        <v>233</v>
      </c>
      <c r="BD52" s="88">
        <v>47</v>
      </c>
      <c r="BE52" s="88">
        <v>146</v>
      </c>
      <c r="BF52" s="88">
        <v>490</v>
      </c>
      <c r="BG52" s="88">
        <v>169</v>
      </c>
      <c r="BH52" s="88">
        <v>82</v>
      </c>
      <c r="BI52" s="88">
        <v>658</v>
      </c>
      <c r="BJ52" s="88">
        <v>7342</v>
      </c>
      <c r="BK52" s="88">
        <v>4468</v>
      </c>
      <c r="BL52" s="88">
        <v>1525</v>
      </c>
      <c r="BM52" s="88">
        <v>1941</v>
      </c>
      <c r="BN52" s="88">
        <v>695</v>
      </c>
      <c r="BO52" s="88">
        <v>625</v>
      </c>
      <c r="BP52" s="88">
        <v>1033</v>
      </c>
      <c r="BQ52" s="88">
        <v>29</v>
      </c>
      <c r="BR52" s="88">
        <v>538</v>
      </c>
      <c r="BS52" s="88">
        <v>0</v>
      </c>
      <c r="BT52" s="98"/>
      <c r="BU52" s="90">
        <v>109434</v>
      </c>
      <c r="BV52" s="91">
        <v>68064</v>
      </c>
      <c r="BW52" s="88">
        <v>0</v>
      </c>
      <c r="BX52" s="88">
        <v>0</v>
      </c>
      <c r="BY52" s="92">
        <f t="shared" si="0"/>
        <v>68064</v>
      </c>
      <c r="BZ52" s="88">
        <v>0</v>
      </c>
      <c r="CA52" s="88"/>
      <c r="CB52" s="88">
        <v>-352.44200000000001</v>
      </c>
      <c r="CC52" s="92">
        <f t="shared" si="1"/>
        <v>-352.44200000000001</v>
      </c>
      <c r="CD52" s="92">
        <f t="shared" si="2"/>
        <v>-352.44200000000001</v>
      </c>
      <c r="CE52" s="93"/>
      <c r="CF52" s="91"/>
      <c r="CG52" s="91"/>
      <c r="CH52" s="88"/>
      <c r="CI52" s="90">
        <v>54160</v>
      </c>
      <c r="CJ52" s="92">
        <f t="shared" si="3"/>
        <v>121871.558</v>
      </c>
      <c r="CK52" s="94">
        <f t="shared" si="4"/>
        <v>231305.55800000002</v>
      </c>
      <c r="CN52" s="95"/>
    </row>
    <row r="53" spans="2:92" s="60" customFormat="1" ht="12.75" x14ac:dyDescent="0.2">
      <c r="B53" s="84">
        <v>1</v>
      </c>
      <c r="C53" s="84" t="s">
        <v>259</v>
      </c>
      <c r="D53" s="84" t="s">
        <v>260</v>
      </c>
      <c r="E53" s="96">
        <v>6</v>
      </c>
      <c r="F53" s="86" t="s">
        <v>308</v>
      </c>
      <c r="G53" s="97" t="s">
        <v>309</v>
      </c>
      <c r="H53" s="88">
        <v>6.3E-2</v>
      </c>
      <c r="I53" s="88">
        <v>4.7E-2</v>
      </c>
      <c r="J53" s="88">
        <v>0.115</v>
      </c>
      <c r="K53" s="88">
        <v>18.78</v>
      </c>
      <c r="L53" s="88">
        <v>68.742999999999995</v>
      </c>
      <c r="M53" s="88">
        <v>1.0629999999999999</v>
      </c>
      <c r="N53" s="88">
        <v>0.58599999999999997</v>
      </c>
      <c r="O53" s="88">
        <v>3.2120000000000002</v>
      </c>
      <c r="P53" s="88">
        <v>0.10299999999999999</v>
      </c>
      <c r="Q53" s="88"/>
      <c r="R53" s="88"/>
      <c r="S53" s="88">
        <v>20.465000000000003</v>
      </c>
      <c r="T53" s="88">
        <v>17.068000000000001</v>
      </c>
      <c r="U53" s="88">
        <v>4.4169999999999998</v>
      </c>
      <c r="V53" s="88">
        <v>9.8680000000000003</v>
      </c>
      <c r="W53" s="88">
        <v>0.44</v>
      </c>
      <c r="X53" s="88">
        <v>1.0880000000000001</v>
      </c>
      <c r="Y53" s="88">
        <v>0.504</v>
      </c>
      <c r="Z53" s="88">
        <v>0.27800000000000002</v>
      </c>
      <c r="AA53" s="88">
        <v>0.105</v>
      </c>
      <c r="AB53" s="88">
        <v>0.44400000000000001</v>
      </c>
      <c r="AC53" s="88">
        <v>0.33900000000000002</v>
      </c>
      <c r="AD53" s="88">
        <v>0.61799999999999999</v>
      </c>
      <c r="AE53" s="88">
        <v>0.29099999999999998</v>
      </c>
      <c r="AF53" s="88">
        <v>414.03399999999999</v>
      </c>
      <c r="AG53" s="88">
        <v>0.14699999999999999</v>
      </c>
      <c r="AH53" s="88">
        <v>1.208</v>
      </c>
      <c r="AI53" s="88">
        <v>2.1579999999999999</v>
      </c>
      <c r="AJ53" s="88">
        <v>2.2480000000000002</v>
      </c>
      <c r="AK53" s="88">
        <v>1.569</v>
      </c>
      <c r="AL53" s="88">
        <v>0.17799999999999999</v>
      </c>
      <c r="AM53" s="88">
        <v>0.38300000000000001</v>
      </c>
      <c r="AN53" s="88">
        <v>9.1999999999999998E-2</v>
      </c>
      <c r="AO53" s="88">
        <v>3.4430000000000001</v>
      </c>
      <c r="AP53" s="88">
        <v>2.3E-2</v>
      </c>
      <c r="AQ53" s="88">
        <v>9.2999999999999999E-2</v>
      </c>
      <c r="AR53" s="88">
        <v>0.61799999999999999</v>
      </c>
      <c r="AS53" s="88">
        <v>0.751</v>
      </c>
      <c r="AT53" s="88">
        <v>0.17699999999999999</v>
      </c>
      <c r="AU53" s="88">
        <v>3.9990000000000001</v>
      </c>
      <c r="AV53" s="88">
        <v>0.97499999999999998</v>
      </c>
      <c r="AW53" s="88">
        <v>0.14099999999999999</v>
      </c>
      <c r="AX53" s="88">
        <v>0.106</v>
      </c>
      <c r="AY53" s="88">
        <v>905.56200000000001</v>
      </c>
      <c r="AZ53" s="88">
        <v>0</v>
      </c>
      <c r="BA53" s="88">
        <v>0.38800000000000001</v>
      </c>
      <c r="BB53" s="88">
        <v>3.177</v>
      </c>
      <c r="BC53" s="88">
        <v>0.55700000000000005</v>
      </c>
      <c r="BD53" s="88">
        <v>0.754</v>
      </c>
      <c r="BE53" s="88">
        <v>9.2999999999999999E-2</v>
      </c>
      <c r="BF53" s="88">
        <v>0.21</v>
      </c>
      <c r="BG53" s="88">
        <v>0.32100000000000001</v>
      </c>
      <c r="BH53" s="88">
        <v>4.9000000000000002E-2</v>
      </c>
      <c r="BI53" s="88">
        <v>0.40899999999999997</v>
      </c>
      <c r="BJ53" s="88">
        <v>1133.4110000000001</v>
      </c>
      <c r="BK53" s="88">
        <v>793.81700000000001</v>
      </c>
      <c r="BL53" s="88">
        <v>162.17599999999999</v>
      </c>
      <c r="BM53" s="88">
        <v>347.01299999999998</v>
      </c>
      <c r="BN53" s="88">
        <v>1.7729999999999999</v>
      </c>
      <c r="BO53" s="88">
        <v>0.21299999999999999</v>
      </c>
      <c r="BP53" s="88">
        <v>3.04</v>
      </c>
      <c r="BQ53" s="88">
        <v>1.2E-2</v>
      </c>
      <c r="BR53" s="88">
        <v>4.3999999999999997E-2</v>
      </c>
      <c r="BS53" s="88">
        <v>0</v>
      </c>
      <c r="BT53" s="98"/>
      <c r="BU53" s="90">
        <v>3933.9989999999998</v>
      </c>
      <c r="BV53" s="91">
        <v>8261</v>
      </c>
      <c r="BW53" s="88">
        <v>0</v>
      </c>
      <c r="BX53" s="88">
        <v>1724</v>
      </c>
      <c r="BY53" s="92">
        <f t="shared" si="0"/>
        <v>9985</v>
      </c>
      <c r="BZ53" s="88">
        <v>0</v>
      </c>
      <c r="CA53" s="88"/>
      <c r="CB53" s="88">
        <v>-38.595999999999997</v>
      </c>
      <c r="CC53" s="92">
        <f t="shared" si="1"/>
        <v>-38.595999999999997</v>
      </c>
      <c r="CD53" s="92">
        <f t="shared" si="2"/>
        <v>-38.595999999999997</v>
      </c>
      <c r="CE53" s="93"/>
      <c r="CF53" s="91"/>
      <c r="CG53" s="91"/>
      <c r="CH53" s="88"/>
      <c r="CI53" s="90">
        <v>0</v>
      </c>
      <c r="CJ53" s="92">
        <f t="shared" si="3"/>
        <v>9946.4040000000005</v>
      </c>
      <c r="CK53" s="94">
        <f t="shared" si="4"/>
        <v>13880.403</v>
      </c>
      <c r="CN53" s="95"/>
    </row>
    <row r="54" spans="2:92" s="60" customFormat="1" ht="12.75" x14ac:dyDescent="0.2">
      <c r="B54" s="84">
        <v>1</v>
      </c>
      <c r="C54" s="84" t="s">
        <v>259</v>
      </c>
      <c r="D54" s="84" t="s">
        <v>260</v>
      </c>
      <c r="E54" s="96">
        <v>6</v>
      </c>
      <c r="F54" s="86" t="s">
        <v>310</v>
      </c>
      <c r="G54" s="97" t="s">
        <v>137</v>
      </c>
      <c r="H54" s="88">
        <v>11.167</v>
      </c>
      <c r="I54" s="88">
        <v>3.5470000000000002</v>
      </c>
      <c r="J54" s="88">
        <v>513.41</v>
      </c>
      <c r="K54" s="88">
        <v>344.47199999999998</v>
      </c>
      <c r="L54" s="88">
        <v>1219.3330000000001</v>
      </c>
      <c r="M54" s="88">
        <v>30.356999999999999</v>
      </c>
      <c r="N54" s="88">
        <v>128.256</v>
      </c>
      <c r="O54" s="88">
        <v>86.573999999999998</v>
      </c>
      <c r="P54" s="88">
        <v>35.555999999999997</v>
      </c>
      <c r="Q54" s="88"/>
      <c r="R54" s="88"/>
      <c r="S54" s="88">
        <v>2349.5570000000002</v>
      </c>
      <c r="T54" s="88">
        <v>55.368000000000002</v>
      </c>
      <c r="U54" s="88">
        <v>141.46299999999999</v>
      </c>
      <c r="V54" s="88">
        <v>1964.222</v>
      </c>
      <c r="W54" s="88">
        <v>164.417</v>
      </c>
      <c r="X54" s="88">
        <v>115.23</v>
      </c>
      <c r="Y54" s="88">
        <v>145.40700000000001</v>
      </c>
      <c r="Z54" s="88">
        <v>127.14400000000001</v>
      </c>
      <c r="AA54" s="88">
        <v>32.853999999999999</v>
      </c>
      <c r="AB54" s="88">
        <v>235.61600000000001</v>
      </c>
      <c r="AC54" s="88">
        <v>95.197999999999993</v>
      </c>
      <c r="AD54" s="88">
        <v>184.74600000000001</v>
      </c>
      <c r="AE54" s="88">
        <v>230.16800000000001</v>
      </c>
      <c r="AF54" s="88">
        <v>22.228000000000002</v>
      </c>
      <c r="AG54" s="88">
        <v>17506.600999999999</v>
      </c>
      <c r="AH54" s="88">
        <v>5383.9639999999999</v>
      </c>
      <c r="AI54" s="88">
        <v>1300.7080000000001</v>
      </c>
      <c r="AJ54" s="88">
        <v>4287.5709999999999</v>
      </c>
      <c r="AK54" s="88">
        <v>2134.3670000000002</v>
      </c>
      <c r="AL54" s="88">
        <v>260.20299999999997</v>
      </c>
      <c r="AM54" s="88">
        <v>243.73500000000001</v>
      </c>
      <c r="AN54" s="88">
        <v>39.006</v>
      </c>
      <c r="AO54" s="88">
        <v>2398.085</v>
      </c>
      <c r="AP54" s="88">
        <v>74.760000000000005</v>
      </c>
      <c r="AQ54" s="88">
        <v>1152.5329999999999</v>
      </c>
      <c r="AR54" s="88">
        <v>360.52800000000002</v>
      </c>
      <c r="AS54" s="88">
        <v>138.249</v>
      </c>
      <c r="AT54" s="88">
        <v>55.603999999999999</v>
      </c>
      <c r="AU54" s="88">
        <v>790.95500000000004</v>
      </c>
      <c r="AV54" s="88">
        <v>189.108</v>
      </c>
      <c r="AW54" s="88">
        <v>25.271000000000001</v>
      </c>
      <c r="AX54" s="88">
        <v>83.53</v>
      </c>
      <c r="AY54" s="88">
        <v>4714.4560000000001</v>
      </c>
      <c r="AZ54" s="88">
        <v>0</v>
      </c>
      <c r="BA54" s="88">
        <v>422.23899999999998</v>
      </c>
      <c r="BB54" s="88">
        <v>929.26599999999996</v>
      </c>
      <c r="BC54" s="88">
        <v>160.929</v>
      </c>
      <c r="BD54" s="88">
        <v>198.61600000000001</v>
      </c>
      <c r="BE54" s="88">
        <v>160.97900000000001</v>
      </c>
      <c r="BF54" s="88">
        <v>173.08799999999999</v>
      </c>
      <c r="BG54" s="88">
        <v>153.95599999999999</v>
      </c>
      <c r="BH54" s="88">
        <v>57.540999999999997</v>
      </c>
      <c r="BI54" s="88">
        <v>324.92500000000001</v>
      </c>
      <c r="BJ54" s="88">
        <v>880.279</v>
      </c>
      <c r="BK54" s="88">
        <v>464.15199999999999</v>
      </c>
      <c r="BL54" s="88">
        <v>480.65600000000001</v>
      </c>
      <c r="BM54" s="88">
        <v>444.98700000000002</v>
      </c>
      <c r="BN54" s="88">
        <v>209.191</v>
      </c>
      <c r="BO54" s="88">
        <v>161.64599999999999</v>
      </c>
      <c r="BP54" s="88">
        <v>276.62599999999998</v>
      </c>
      <c r="BQ54" s="88">
        <v>10.602</v>
      </c>
      <c r="BR54" s="88">
        <v>128.726</v>
      </c>
      <c r="BS54" s="88">
        <v>0</v>
      </c>
      <c r="BT54" s="98"/>
      <c r="BU54" s="90">
        <v>55013.928</v>
      </c>
      <c r="BV54" s="91">
        <v>13408</v>
      </c>
      <c r="BW54" s="88">
        <v>0</v>
      </c>
      <c r="BX54" s="88">
        <v>3309</v>
      </c>
      <c r="BY54" s="92">
        <f t="shared" si="0"/>
        <v>16717</v>
      </c>
      <c r="BZ54" s="88">
        <v>5241</v>
      </c>
      <c r="CA54" s="88"/>
      <c r="CB54" s="88">
        <v>2057.297</v>
      </c>
      <c r="CC54" s="92">
        <f t="shared" si="1"/>
        <v>2057.297</v>
      </c>
      <c r="CD54" s="92">
        <f t="shared" si="2"/>
        <v>7298.2970000000005</v>
      </c>
      <c r="CE54" s="93"/>
      <c r="CF54" s="91"/>
      <c r="CG54" s="91"/>
      <c r="CH54" s="88"/>
      <c r="CI54" s="90">
        <v>9889</v>
      </c>
      <c r="CJ54" s="92">
        <f t="shared" si="3"/>
        <v>33904.296999999999</v>
      </c>
      <c r="CK54" s="94">
        <f t="shared" si="4"/>
        <v>88918.225000000006</v>
      </c>
      <c r="CN54" s="95"/>
    </row>
    <row r="55" spans="2:92" s="60" customFormat="1" ht="12.75" x14ac:dyDescent="0.2">
      <c r="B55" s="84">
        <v>1</v>
      </c>
      <c r="C55" s="84" t="s">
        <v>259</v>
      </c>
      <c r="D55" s="84" t="s">
        <v>260</v>
      </c>
      <c r="E55" s="96">
        <v>6</v>
      </c>
      <c r="F55" s="86" t="s">
        <v>311</v>
      </c>
      <c r="G55" s="97" t="s">
        <v>312</v>
      </c>
      <c r="H55" s="88">
        <v>2324</v>
      </c>
      <c r="I55" s="88">
        <v>183</v>
      </c>
      <c r="J55" s="88">
        <v>1709</v>
      </c>
      <c r="K55" s="88">
        <v>161</v>
      </c>
      <c r="L55" s="88">
        <v>715</v>
      </c>
      <c r="M55" s="88">
        <v>14</v>
      </c>
      <c r="N55" s="88">
        <v>162</v>
      </c>
      <c r="O55" s="88">
        <v>41</v>
      </c>
      <c r="P55" s="88">
        <v>29</v>
      </c>
      <c r="Q55" s="88"/>
      <c r="R55" s="88"/>
      <c r="S55" s="88">
        <v>167</v>
      </c>
      <c r="T55" s="88">
        <v>53</v>
      </c>
      <c r="U55" s="88">
        <v>224</v>
      </c>
      <c r="V55" s="88">
        <v>113</v>
      </c>
      <c r="W55" s="88">
        <v>195</v>
      </c>
      <c r="X55" s="88">
        <v>60</v>
      </c>
      <c r="Y55" s="88">
        <v>59</v>
      </c>
      <c r="Z55" s="88">
        <v>104</v>
      </c>
      <c r="AA55" s="88">
        <v>34</v>
      </c>
      <c r="AB55" s="88">
        <v>68</v>
      </c>
      <c r="AC55" s="88">
        <v>39</v>
      </c>
      <c r="AD55" s="88">
        <v>111</v>
      </c>
      <c r="AE55" s="88">
        <v>384</v>
      </c>
      <c r="AF55" s="88">
        <v>840</v>
      </c>
      <c r="AG55" s="88">
        <v>1397</v>
      </c>
      <c r="AH55" s="88">
        <v>172546.00099999999</v>
      </c>
      <c r="AI55" s="88">
        <v>199</v>
      </c>
      <c r="AJ55" s="88">
        <v>225</v>
      </c>
      <c r="AK55" s="88">
        <v>483</v>
      </c>
      <c r="AL55" s="88">
        <v>143</v>
      </c>
      <c r="AM55" s="88">
        <v>0</v>
      </c>
      <c r="AN55" s="88">
        <v>2</v>
      </c>
      <c r="AO55" s="88">
        <v>1526</v>
      </c>
      <c r="AP55" s="88">
        <v>35</v>
      </c>
      <c r="AQ55" s="88">
        <v>1803</v>
      </c>
      <c r="AR55" s="88">
        <v>81</v>
      </c>
      <c r="AS55" s="88">
        <v>22</v>
      </c>
      <c r="AT55" s="88">
        <v>5167</v>
      </c>
      <c r="AU55" s="88">
        <v>392</v>
      </c>
      <c r="AV55" s="88">
        <v>136</v>
      </c>
      <c r="AW55" s="88">
        <v>185</v>
      </c>
      <c r="AX55" s="88">
        <v>29</v>
      </c>
      <c r="AY55" s="88">
        <v>10525</v>
      </c>
      <c r="AZ55" s="88">
        <v>17484</v>
      </c>
      <c r="BA55" s="88">
        <v>73</v>
      </c>
      <c r="BB55" s="88">
        <v>123</v>
      </c>
      <c r="BC55" s="88">
        <v>114</v>
      </c>
      <c r="BD55" s="88">
        <v>8</v>
      </c>
      <c r="BE55" s="88">
        <v>44</v>
      </c>
      <c r="BF55" s="88">
        <v>100</v>
      </c>
      <c r="BG55" s="88">
        <v>29</v>
      </c>
      <c r="BH55" s="88">
        <v>67</v>
      </c>
      <c r="BI55" s="88">
        <v>107</v>
      </c>
      <c r="BJ55" s="88">
        <v>40266</v>
      </c>
      <c r="BK55" s="88">
        <v>2933</v>
      </c>
      <c r="BL55" s="88">
        <v>3209</v>
      </c>
      <c r="BM55" s="88">
        <v>2934</v>
      </c>
      <c r="BN55" s="88">
        <v>1014</v>
      </c>
      <c r="BO55" s="88">
        <v>313</v>
      </c>
      <c r="BP55" s="88">
        <v>458</v>
      </c>
      <c r="BQ55" s="88">
        <v>2</v>
      </c>
      <c r="BR55" s="88">
        <v>54</v>
      </c>
      <c r="BS55" s="88">
        <v>0</v>
      </c>
      <c r="BT55" s="98"/>
      <c r="BU55" s="90">
        <v>272017.00099999999</v>
      </c>
      <c r="BV55" s="91">
        <v>1568</v>
      </c>
      <c r="BW55" s="88">
        <v>0</v>
      </c>
      <c r="BX55" s="88">
        <v>256</v>
      </c>
      <c r="BY55" s="92">
        <f t="shared" si="0"/>
        <v>1824</v>
      </c>
      <c r="BZ55" s="88">
        <v>462164.685</v>
      </c>
      <c r="CA55" s="88"/>
      <c r="CB55" s="88">
        <v>93933.074999999997</v>
      </c>
      <c r="CC55" s="92">
        <f t="shared" si="1"/>
        <v>93933.074999999997</v>
      </c>
      <c r="CD55" s="92">
        <f t="shared" si="2"/>
        <v>556097.76</v>
      </c>
      <c r="CE55" s="93"/>
      <c r="CF55" s="91"/>
      <c r="CG55" s="91"/>
      <c r="CH55" s="88"/>
      <c r="CI55" s="90">
        <v>926</v>
      </c>
      <c r="CJ55" s="92">
        <f t="shared" si="3"/>
        <v>558847.76</v>
      </c>
      <c r="CK55" s="94">
        <f t="shared" si="4"/>
        <v>830864.76099999994</v>
      </c>
      <c r="CN55" s="95"/>
    </row>
    <row r="56" spans="2:92" s="60" customFormat="1" ht="12.75" x14ac:dyDescent="0.2">
      <c r="B56" s="84">
        <v>1</v>
      </c>
      <c r="C56" s="84" t="s">
        <v>259</v>
      </c>
      <c r="D56" s="84" t="s">
        <v>260</v>
      </c>
      <c r="E56" s="96">
        <v>6</v>
      </c>
      <c r="F56" s="86" t="s">
        <v>313</v>
      </c>
      <c r="G56" s="97" t="s">
        <v>314</v>
      </c>
      <c r="H56" s="88">
        <v>221</v>
      </c>
      <c r="I56" s="88">
        <v>29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/>
      <c r="R56" s="88"/>
      <c r="S56" s="88">
        <v>0</v>
      </c>
      <c r="T56" s="88">
        <v>0</v>
      </c>
      <c r="U56" s="88">
        <v>0</v>
      </c>
      <c r="V56" s="88">
        <v>0</v>
      </c>
      <c r="W56" s="88">
        <v>0</v>
      </c>
      <c r="X56" s="88">
        <v>0</v>
      </c>
      <c r="Y56" s="88">
        <v>0</v>
      </c>
      <c r="Z56" s="88">
        <v>0</v>
      </c>
      <c r="AA56" s="88">
        <v>0</v>
      </c>
      <c r="AB56" s="88">
        <v>0</v>
      </c>
      <c r="AC56" s="88">
        <v>0</v>
      </c>
      <c r="AD56" s="88">
        <v>0</v>
      </c>
      <c r="AE56" s="88">
        <v>6</v>
      </c>
      <c r="AF56" s="88">
        <v>21</v>
      </c>
      <c r="AG56" s="88">
        <v>741</v>
      </c>
      <c r="AH56" s="88">
        <v>4077</v>
      </c>
      <c r="AI56" s="88">
        <v>1635</v>
      </c>
      <c r="AJ56" s="88">
        <v>449</v>
      </c>
      <c r="AK56" s="88">
        <v>242</v>
      </c>
      <c r="AL56" s="88">
        <v>3236</v>
      </c>
      <c r="AM56" s="88">
        <v>0</v>
      </c>
      <c r="AN56" s="88">
        <v>0</v>
      </c>
      <c r="AO56" s="88">
        <v>320</v>
      </c>
      <c r="AP56" s="88">
        <v>118</v>
      </c>
      <c r="AQ56" s="88">
        <v>119</v>
      </c>
      <c r="AR56" s="88">
        <v>163</v>
      </c>
      <c r="AS56" s="88">
        <v>97</v>
      </c>
      <c r="AT56" s="88">
        <v>154</v>
      </c>
      <c r="AU56" s="88">
        <v>1140</v>
      </c>
      <c r="AV56" s="88">
        <v>0</v>
      </c>
      <c r="AW56" s="88">
        <v>0</v>
      </c>
      <c r="AX56" s="88">
        <v>0</v>
      </c>
      <c r="AY56" s="88">
        <v>774</v>
      </c>
      <c r="AZ56" s="88">
        <v>0</v>
      </c>
      <c r="BA56" s="88">
        <v>80</v>
      </c>
      <c r="BB56" s="88">
        <v>207</v>
      </c>
      <c r="BC56" s="88">
        <v>25</v>
      </c>
      <c r="BD56" s="88">
        <v>21</v>
      </c>
      <c r="BE56" s="88">
        <v>66</v>
      </c>
      <c r="BF56" s="88">
        <v>1258</v>
      </c>
      <c r="BG56" s="88">
        <v>48</v>
      </c>
      <c r="BH56" s="88">
        <v>31</v>
      </c>
      <c r="BI56" s="88">
        <v>414</v>
      </c>
      <c r="BJ56" s="88">
        <v>1268</v>
      </c>
      <c r="BK56" s="88">
        <v>246</v>
      </c>
      <c r="BL56" s="88">
        <v>506</v>
      </c>
      <c r="BM56" s="88">
        <v>214</v>
      </c>
      <c r="BN56" s="88">
        <v>55</v>
      </c>
      <c r="BO56" s="88">
        <v>8</v>
      </c>
      <c r="BP56" s="88">
        <v>92</v>
      </c>
      <c r="BQ56" s="88">
        <v>14</v>
      </c>
      <c r="BR56" s="88">
        <v>58</v>
      </c>
      <c r="BS56" s="88">
        <v>0</v>
      </c>
      <c r="BT56" s="98"/>
      <c r="BU56" s="90">
        <v>18153</v>
      </c>
      <c r="BV56" s="91">
        <v>31325</v>
      </c>
      <c r="BW56" s="88">
        <v>0</v>
      </c>
      <c r="BX56" s="88">
        <v>0</v>
      </c>
      <c r="BY56" s="92">
        <f t="shared" si="0"/>
        <v>31325</v>
      </c>
      <c r="BZ56" s="88">
        <v>0</v>
      </c>
      <c r="CA56" s="88"/>
      <c r="CB56" s="88">
        <v>-105.526</v>
      </c>
      <c r="CC56" s="92">
        <f t="shared" si="1"/>
        <v>-105.526</v>
      </c>
      <c r="CD56" s="92">
        <f t="shared" si="2"/>
        <v>-105.526</v>
      </c>
      <c r="CE56" s="93"/>
      <c r="CF56" s="91"/>
      <c r="CG56" s="91"/>
      <c r="CH56" s="88"/>
      <c r="CI56" s="90">
        <v>0</v>
      </c>
      <c r="CJ56" s="92">
        <f t="shared" si="3"/>
        <v>31219.473999999998</v>
      </c>
      <c r="CK56" s="94">
        <f t="shared" si="4"/>
        <v>49372.474000000002</v>
      </c>
      <c r="CN56" s="95"/>
    </row>
    <row r="57" spans="2:92" s="60" customFormat="1" ht="12.75" x14ac:dyDescent="0.2">
      <c r="B57" s="84">
        <v>1</v>
      </c>
      <c r="C57" s="84" t="s">
        <v>259</v>
      </c>
      <c r="D57" s="84" t="s">
        <v>260</v>
      </c>
      <c r="E57" s="96">
        <v>6</v>
      </c>
      <c r="F57" s="86" t="s">
        <v>315</v>
      </c>
      <c r="G57" s="97" t="s">
        <v>316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/>
      <c r="R57" s="88"/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8">
        <v>0</v>
      </c>
      <c r="AC57" s="88">
        <v>0</v>
      </c>
      <c r="AD57" s="88">
        <v>0</v>
      </c>
      <c r="AE57" s="88">
        <v>0</v>
      </c>
      <c r="AF57" s="88">
        <v>0</v>
      </c>
      <c r="AG57" s="88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  <c r="AM57" s="88">
        <v>0</v>
      </c>
      <c r="AN57" s="88">
        <v>0</v>
      </c>
      <c r="AO57" s="88">
        <v>0</v>
      </c>
      <c r="AP57" s="88">
        <v>0</v>
      </c>
      <c r="AQ57" s="88">
        <v>0</v>
      </c>
      <c r="AR57" s="88">
        <v>0</v>
      </c>
      <c r="AS57" s="88">
        <v>0</v>
      </c>
      <c r="AT57" s="88">
        <v>0</v>
      </c>
      <c r="AU57" s="88">
        <v>0</v>
      </c>
      <c r="AV57" s="88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88">
        <v>0</v>
      </c>
      <c r="BF57" s="88">
        <v>0</v>
      </c>
      <c r="BG57" s="88">
        <v>0</v>
      </c>
      <c r="BH57" s="88">
        <v>0</v>
      </c>
      <c r="BI57" s="88">
        <v>0</v>
      </c>
      <c r="BJ57" s="88">
        <v>0</v>
      </c>
      <c r="BK57" s="88">
        <v>0</v>
      </c>
      <c r="BL57" s="88">
        <v>0</v>
      </c>
      <c r="BM57" s="88">
        <v>0</v>
      </c>
      <c r="BN57" s="88">
        <v>0</v>
      </c>
      <c r="BO57" s="88">
        <v>0</v>
      </c>
      <c r="BP57" s="88">
        <v>0</v>
      </c>
      <c r="BQ57" s="88">
        <v>0</v>
      </c>
      <c r="BR57" s="88">
        <v>0</v>
      </c>
      <c r="BS57" s="88">
        <v>0</v>
      </c>
      <c r="BT57" s="98"/>
      <c r="BU57" s="90">
        <v>0</v>
      </c>
      <c r="BV57" s="91">
        <v>0</v>
      </c>
      <c r="BW57" s="88">
        <v>0</v>
      </c>
      <c r="BX57" s="88">
        <v>0</v>
      </c>
      <c r="BY57" s="92">
        <f t="shared" si="0"/>
        <v>0</v>
      </c>
      <c r="BZ57" s="88">
        <v>0</v>
      </c>
      <c r="CA57" s="88"/>
      <c r="CB57" s="88">
        <v>0</v>
      </c>
      <c r="CC57" s="92">
        <f t="shared" si="1"/>
        <v>0</v>
      </c>
      <c r="CD57" s="92">
        <f t="shared" si="2"/>
        <v>0</v>
      </c>
      <c r="CE57" s="93"/>
      <c r="CF57" s="91"/>
      <c r="CG57" s="91"/>
      <c r="CH57" s="88"/>
      <c r="CI57" s="90">
        <v>0</v>
      </c>
      <c r="CJ57" s="92">
        <f t="shared" si="3"/>
        <v>0</v>
      </c>
      <c r="CK57" s="94">
        <f t="shared" si="4"/>
        <v>0</v>
      </c>
      <c r="CN57" s="95"/>
    </row>
    <row r="58" spans="2:92" s="60" customFormat="1" ht="12.75" x14ac:dyDescent="0.2">
      <c r="B58" s="84">
        <v>1</v>
      </c>
      <c r="C58" s="84" t="s">
        <v>259</v>
      </c>
      <c r="D58" s="84" t="s">
        <v>260</v>
      </c>
      <c r="E58" s="96">
        <v>6</v>
      </c>
      <c r="F58" s="86" t="s">
        <v>317</v>
      </c>
      <c r="G58" s="97" t="s">
        <v>318</v>
      </c>
      <c r="H58" s="88">
        <v>2.3140000000000001</v>
      </c>
      <c r="I58" s="88">
        <v>0.51800000000000002</v>
      </c>
      <c r="J58" s="88">
        <v>19.954000000000001</v>
      </c>
      <c r="K58" s="88">
        <v>173.791</v>
      </c>
      <c r="L58" s="88">
        <v>417.40199999999999</v>
      </c>
      <c r="M58" s="88">
        <v>45.834000000000003</v>
      </c>
      <c r="N58" s="88">
        <v>186.054</v>
      </c>
      <c r="O58" s="88">
        <v>98.314999999999998</v>
      </c>
      <c r="P58" s="88">
        <v>7.6479999999999997</v>
      </c>
      <c r="Q58" s="88"/>
      <c r="R58" s="88"/>
      <c r="S58" s="88">
        <v>212.51799999999997</v>
      </c>
      <c r="T58" s="88">
        <v>16.259</v>
      </c>
      <c r="U58" s="88">
        <v>78.981999999999999</v>
      </c>
      <c r="V58" s="88">
        <v>118.694</v>
      </c>
      <c r="W58" s="88">
        <v>70.942999999999998</v>
      </c>
      <c r="X58" s="88">
        <v>32.832000000000001</v>
      </c>
      <c r="Y58" s="88">
        <v>36.962000000000003</v>
      </c>
      <c r="Z58" s="88">
        <v>75.888000000000005</v>
      </c>
      <c r="AA58" s="88">
        <v>28.091999999999999</v>
      </c>
      <c r="AB58" s="88">
        <v>284.98</v>
      </c>
      <c r="AC58" s="88">
        <v>98.442999999999998</v>
      </c>
      <c r="AD58" s="88">
        <v>31.064</v>
      </c>
      <c r="AE58" s="88">
        <v>138.696</v>
      </c>
      <c r="AF58" s="88">
        <v>17.622</v>
      </c>
      <c r="AG58" s="88">
        <v>128.857</v>
      </c>
      <c r="AH58" s="88">
        <v>573.66800000000001</v>
      </c>
      <c r="AI58" s="88">
        <v>322.55399999999997</v>
      </c>
      <c r="AJ58" s="88">
        <v>3302.1610000000001</v>
      </c>
      <c r="AK58" s="88">
        <v>1203.854</v>
      </c>
      <c r="AL58" s="88">
        <v>255.94</v>
      </c>
      <c r="AM58" s="88">
        <v>9.6440000000000001</v>
      </c>
      <c r="AN58" s="88">
        <v>41.975000000000001</v>
      </c>
      <c r="AO58" s="88">
        <v>372.50799999999998</v>
      </c>
      <c r="AP58" s="88">
        <v>37.579000000000001</v>
      </c>
      <c r="AQ58" s="88">
        <v>1294.3900000000001</v>
      </c>
      <c r="AR58" s="88">
        <v>497.85199999999998</v>
      </c>
      <c r="AS58" s="88">
        <v>51.021000000000001</v>
      </c>
      <c r="AT58" s="88">
        <v>913.471</v>
      </c>
      <c r="AU58" s="88">
        <v>1352.7380000000001</v>
      </c>
      <c r="AV58" s="88">
        <v>904.36199999999997</v>
      </c>
      <c r="AW58" s="88">
        <v>1001.366</v>
      </c>
      <c r="AX58" s="88">
        <v>1819.6790000000001</v>
      </c>
      <c r="AY58" s="88">
        <v>612.53899999999999</v>
      </c>
      <c r="AZ58" s="88">
        <v>0</v>
      </c>
      <c r="BA58" s="88">
        <v>293.47699999999998</v>
      </c>
      <c r="BB58" s="88">
        <v>653.12699999999995</v>
      </c>
      <c r="BC58" s="88">
        <v>88.653999999999996</v>
      </c>
      <c r="BD58" s="88">
        <v>1165.6510000000001</v>
      </c>
      <c r="BE58" s="88">
        <v>130.29</v>
      </c>
      <c r="BF58" s="88">
        <v>346.29199999999997</v>
      </c>
      <c r="BG58" s="88">
        <v>168.00299999999999</v>
      </c>
      <c r="BH58" s="88">
        <v>52.195999999999998</v>
      </c>
      <c r="BI58" s="88">
        <v>290.58999999999997</v>
      </c>
      <c r="BJ58" s="88">
        <v>377.56700000000001</v>
      </c>
      <c r="BK58" s="88">
        <v>97.013999999999996</v>
      </c>
      <c r="BL58" s="88">
        <v>110.523</v>
      </c>
      <c r="BM58" s="88">
        <v>151.13399999999999</v>
      </c>
      <c r="BN58" s="88">
        <v>499.86399999999998</v>
      </c>
      <c r="BO58" s="88">
        <v>49.860999999999997</v>
      </c>
      <c r="BP58" s="88">
        <v>72.763000000000005</v>
      </c>
      <c r="BQ58" s="88">
        <v>3.3879999999999999</v>
      </c>
      <c r="BR58" s="88">
        <v>76.933000000000007</v>
      </c>
      <c r="BS58" s="88">
        <v>0</v>
      </c>
      <c r="BT58" s="98"/>
      <c r="BU58" s="90">
        <v>21517.29</v>
      </c>
      <c r="BV58" s="91">
        <v>0</v>
      </c>
      <c r="BW58" s="88">
        <v>0</v>
      </c>
      <c r="BX58" s="88">
        <v>0</v>
      </c>
      <c r="BY58" s="92">
        <f t="shared" si="0"/>
        <v>0</v>
      </c>
      <c r="BZ58" s="88">
        <v>0</v>
      </c>
      <c r="CA58" s="88"/>
      <c r="CB58" s="88">
        <v>-1004.223</v>
      </c>
      <c r="CC58" s="92">
        <f t="shared" si="1"/>
        <v>-1004.223</v>
      </c>
      <c r="CD58" s="92">
        <f t="shared" si="2"/>
        <v>-1004.223</v>
      </c>
      <c r="CE58" s="93"/>
      <c r="CF58" s="91"/>
      <c r="CG58" s="91"/>
      <c r="CH58" s="88"/>
      <c r="CI58" s="90">
        <v>5086</v>
      </c>
      <c r="CJ58" s="92">
        <f t="shared" si="3"/>
        <v>4081.777</v>
      </c>
      <c r="CK58" s="94">
        <f t="shared" si="4"/>
        <v>25599.067000000003</v>
      </c>
      <c r="CN58" s="95"/>
    </row>
    <row r="59" spans="2:92" s="60" customFormat="1" ht="12.75" x14ac:dyDescent="0.2">
      <c r="B59" s="84">
        <v>1</v>
      </c>
      <c r="C59" s="84" t="s">
        <v>259</v>
      </c>
      <c r="D59" s="84" t="s">
        <v>260</v>
      </c>
      <c r="E59" s="96">
        <v>6</v>
      </c>
      <c r="F59" s="86" t="s">
        <v>319</v>
      </c>
      <c r="G59" s="97" t="s">
        <v>320</v>
      </c>
      <c r="H59" s="88">
        <v>207.351</v>
      </c>
      <c r="I59" s="88">
        <v>4.5410000000000004</v>
      </c>
      <c r="J59" s="88">
        <v>266.05200000000002</v>
      </c>
      <c r="K59" s="88">
        <v>1535.2550000000001</v>
      </c>
      <c r="L59" s="88">
        <v>3560.6849999999999</v>
      </c>
      <c r="M59" s="88">
        <v>103.961</v>
      </c>
      <c r="N59" s="88">
        <v>773.40700000000004</v>
      </c>
      <c r="O59" s="88">
        <v>732.11699999999996</v>
      </c>
      <c r="P59" s="88">
        <v>61.136000000000003</v>
      </c>
      <c r="Q59" s="88"/>
      <c r="R59" s="88"/>
      <c r="S59" s="88">
        <v>2473.0709999999999</v>
      </c>
      <c r="T59" s="88">
        <v>302.27600000000001</v>
      </c>
      <c r="U59" s="88">
        <v>1465.203</v>
      </c>
      <c r="V59" s="88">
        <v>779.1</v>
      </c>
      <c r="W59" s="88">
        <v>334.47500000000002</v>
      </c>
      <c r="X59" s="88">
        <v>54.773000000000003</v>
      </c>
      <c r="Y59" s="88">
        <v>158.38200000000001</v>
      </c>
      <c r="Z59" s="88">
        <v>273.66699999999997</v>
      </c>
      <c r="AA59" s="88">
        <v>79.287000000000006</v>
      </c>
      <c r="AB59" s="88">
        <v>664.11</v>
      </c>
      <c r="AC59" s="88">
        <v>211.13499999999999</v>
      </c>
      <c r="AD59" s="88">
        <v>133.34100000000001</v>
      </c>
      <c r="AE59" s="88">
        <v>20.286999999999999</v>
      </c>
      <c r="AF59" s="88">
        <v>11.076000000000001</v>
      </c>
      <c r="AG59" s="88">
        <v>344.10599999999999</v>
      </c>
      <c r="AH59" s="88">
        <v>3382.194</v>
      </c>
      <c r="AI59" s="88">
        <v>1049.9880000000001</v>
      </c>
      <c r="AJ59" s="88">
        <v>7568.7479999999996</v>
      </c>
      <c r="AK59" s="88">
        <v>2485.4929999999999</v>
      </c>
      <c r="AL59" s="88">
        <v>4312.3379999999997</v>
      </c>
      <c r="AM59" s="88">
        <v>48.59</v>
      </c>
      <c r="AN59" s="88">
        <v>27.239000000000001</v>
      </c>
      <c r="AO59" s="88">
        <v>2449.0740000000001</v>
      </c>
      <c r="AP59" s="88">
        <v>1091.2719999999999</v>
      </c>
      <c r="AQ59" s="88">
        <v>103.56399999999999</v>
      </c>
      <c r="AR59" s="88">
        <v>972.62</v>
      </c>
      <c r="AS59" s="88">
        <v>675.3</v>
      </c>
      <c r="AT59" s="88">
        <v>96.69</v>
      </c>
      <c r="AU59" s="88">
        <v>455.79399999999998</v>
      </c>
      <c r="AV59" s="88">
        <v>161.20599999999999</v>
      </c>
      <c r="AW59" s="88">
        <v>57.58</v>
      </c>
      <c r="AX59" s="88">
        <v>15.358000000000001</v>
      </c>
      <c r="AY59" s="88">
        <v>132.297</v>
      </c>
      <c r="AZ59" s="88">
        <v>0</v>
      </c>
      <c r="BA59" s="88">
        <v>107.315</v>
      </c>
      <c r="BB59" s="88">
        <v>330.12099999999998</v>
      </c>
      <c r="BC59" s="88">
        <v>662.93200000000002</v>
      </c>
      <c r="BD59" s="88">
        <v>30.276</v>
      </c>
      <c r="BE59" s="88">
        <v>98.385000000000005</v>
      </c>
      <c r="BF59" s="88">
        <v>217.39500000000001</v>
      </c>
      <c r="BG59" s="88">
        <v>85.087000000000003</v>
      </c>
      <c r="BH59" s="88">
        <v>719.88199999999995</v>
      </c>
      <c r="BI59" s="88">
        <v>127.61199999999999</v>
      </c>
      <c r="BJ59" s="88">
        <v>26129.177</v>
      </c>
      <c r="BK59" s="88">
        <v>2921</v>
      </c>
      <c r="BL59" s="88">
        <v>1209.4549999999999</v>
      </c>
      <c r="BM59" s="88">
        <v>506.76900000000001</v>
      </c>
      <c r="BN59" s="88">
        <v>211.661</v>
      </c>
      <c r="BO59" s="88">
        <v>32.423000000000002</v>
      </c>
      <c r="BP59" s="88">
        <v>232.98599999999999</v>
      </c>
      <c r="BQ59" s="88">
        <v>6.65</v>
      </c>
      <c r="BR59" s="88">
        <v>90.691000000000003</v>
      </c>
      <c r="BS59" s="88">
        <v>0</v>
      </c>
      <c r="BT59" s="98"/>
      <c r="BU59" s="90">
        <v>73353.956000000006</v>
      </c>
      <c r="BV59" s="91">
        <v>15097</v>
      </c>
      <c r="BW59" s="88">
        <v>0</v>
      </c>
      <c r="BX59" s="88">
        <v>5075</v>
      </c>
      <c r="BY59" s="92">
        <f t="shared" si="0"/>
        <v>20172</v>
      </c>
      <c r="BZ59" s="88">
        <v>0</v>
      </c>
      <c r="CA59" s="88"/>
      <c r="CB59" s="88">
        <v>-8214.0619999999999</v>
      </c>
      <c r="CC59" s="92">
        <f t="shared" si="1"/>
        <v>-8214.0619999999999</v>
      </c>
      <c r="CD59" s="92">
        <f t="shared" si="2"/>
        <v>-8214.0619999999999</v>
      </c>
      <c r="CE59" s="93"/>
      <c r="CF59" s="91"/>
      <c r="CG59" s="91"/>
      <c r="CH59" s="88"/>
      <c r="CI59" s="90">
        <v>18064</v>
      </c>
      <c r="CJ59" s="92">
        <f t="shared" si="3"/>
        <v>30021.938000000002</v>
      </c>
      <c r="CK59" s="94">
        <f t="shared" si="4"/>
        <v>103375.894</v>
      </c>
      <c r="CN59" s="95"/>
    </row>
    <row r="60" spans="2:92" s="60" customFormat="1" ht="12.75" x14ac:dyDescent="0.2">
      <c r="B60" s="84">
        <v>1</v>
      </c>
      <c r="C60" s="84" t="s">
        <v>259</v>
      </c>
      <c r="D60" s="84" t="s">
        <v>260</v>
      </c>
      <c r="E60" s="96">
        <v>6</v>
      </c>
      <c r="F60" s="86" t="s">
        <v>321</v>
      </c>
      <c r="G60" s="97" t="s">
        <v>322</v>
      </c>
      <c r="H60" s="88">
        <v>32.65</v>
      </c>
      <c r="I60" s="88">
        <v>1.038</v>
      </c>
      <c r="J60" s="88">
        <v>40.186999999999998</v>
      </c>
      <c r="K60" s="88">
        <v>4020.9679999999998</v>
      </c>
      <c r="L60" s="88">
        <v>548.26099999999997</v>
      </c>
      <c r="M60" s="88">
        <v>16.994</v>
      </c>
      <c r="N60" s="88">
        <v>119.459</v>
      </c>
      <c r="O60" s="88">
        <v>111.58199999999999</v>
      </c>
      <c r="P60" s="88">
        <v>9.8119999999999994</v>
      </c>
      <c r="Q60" s="88"/>
      <c r="R60" s="88"/>
      <c r="S60" s="88">
        <v>376.85900000000004</v>
      </c>
      <c r="T60" s="88">
        <v>47.441000000000003</v>
      </c>
      <c r="U60" s="88">
        <v>224.98699999999999</v>
      </c>
      <c r="V60" s="88">
        <v>119.203</v>
      </c>
      <c r="W60" s="88">
        <v>61.198999999999998</v>
      </c>
      <c r="X60" s="88">
        <v>12.677</v>
      </c>
      <c r="Y60" s="88">
        <v>28.852</v>
      </c>
      <c r="Z60" s="88">
        <v>50.335999999999999</v>
      </c>
      <c r="AA60" s="88">
        <v>12.867000000000001</v>
      </c>
      <c r="AB60" s="88">
        <v>108.703</v>
      </c>
      <c r="AC60" s="88">
        <v>34.265999999999998</v>
      </c>
      <c r="AD60" s="88">
        <v>30.361000000000001</v>
      </c>
      <c r="AE60" s="88">
        <v>7.0609999999999999</v>
      </c>
      <c r="AF60" s="88">
        <v>1.706</v>
      </c>
      <c r="AG60" s="88">
        <v>159.69399999999999</v>
      </c>
      <c r="AH60" s="88">
        <v>296.93900000000002</v>
      </c>
      <c r="AI60" s="88">
        <v>181.94800000000001</v>
      </c>
      <c r="AJ60" s="88">
        <v>1176.021</v>
      </c>
      <c r="AK60" s="88">
        <v>393.83</v>
      </c>
      <c r="AL60" s="88">
        <v>3636.8069999999998</v>
      </c>
      <c r="AM60" s="88">
        <v>1721.9870000000001</v>
      </c>
      <c r="AN60" s="88">
        <v>8.782</v>
      </c>
      <c r="AO60" s="88">
        <v>393.01600000000002</v>
      </c>
      <c r="AP60" s="88">
        <v>136.23500000000001</v>
      </c>
      <c r="AQ60" s="88">
        <v>17.356000000000002</v>
      </c>
      <c r="AR60" s="88">
        <v>156.441</v>
      </c>
      <c r="AS60" s="88">
        <v>111.49299999999999</v>
      </c>
      <c r="AT60" s="88">
        <v>11.542</v>
      </c>
      <c r="AU60" s="88">
        <v>108.747</v>
      </c>
      <c r="AV60" s="88">
        <v>78.656000000000006</v>
      </c>
      <c r="AW60" s="88">
        <v>28.803000000000001</v>
      </c>
      <c r="AX60" s="88">
        <v>4.6269999999999998</v>
      </c>
      <c r="AY60" s="88">
        <v>30.486000000000001</v>
      </c>
      <c r="AZ60" s="88">
        <v>0</v>
      </c>
      <c r="BA60" s="88">
        <v>35.715000000000003</v>
      </c>
      <c r="BB60" s="88">
        <v>82.739000000000004</v>
      </c>
      <c r="BC60" s="88">
        <v>105.746</v>
      </c>
      <c r="BD60" s="88">
        <v>7.6139999999999999</v>
      </c>
      <c r="BE60" s="88">
        <v>22.62</v>
      </c>
      <c r="BF60" s="88">
        <v>38.133000000000003</v>
      </c>
      <c r="BG60" s="88">
        <v>28.791</v>
      </c>
      <c r="BH60" s="88">
        <v>73.915000000000006</v>
      </c>
      <c r="BI60" s="88">
        <v>29.760999999999999</v>
      </c>
      <c r="BJ60" s="88">
        <v>2170.7190000000001</v>
      </c>
      <c r="BK60" s="88">
        <v>64.751000000000005</v>
      </c>
      <c r="BL60" s="88">
        <v>65.295000000000002</v>
      </c>
      <c r="BM60" s="88">
        <v>67.625</v>
      </c>
      <c r="BN60" s="88">
        <v>76.450999999999993</v>
      </c>
      <c r="BO60" s="88">
        <v>6.6470000000000002</v>
      </c>
      <c r="BP60" s="88">
        <v>79.963999999999999</v>
      </c>
      <c r="BQ60" s="88">
        <v>1.4770000000000001</v>
      </c>
      <c r="BR60" s="88">
        <v>19.190000000000001</v>
      </c>
      <c r="BS60" s="88">
        <v>0</v>
      </c>
      <c r="BT60" s="98"/>
      <c r="BU60" s="90">
        <v>17648.031999999999</v>
      </c>
      <c r="BV60" s="91">
        <v>8537</v>
      </c>
      <c r="BW60" s="88">
        <v>0</v>
      </c>
      <c r="BX60" s="88">
        <v>0</v>
      </c>
      <c r="BY60" s="92">
        <f t="shared" si="0"/>
        <v>8537</v>
      </c>
      <c r="BZ60" s="88">
        <v>3153.9989999999998</v>
      </c>
      <c r="CA60" s="88"/>
      <c r="CB60" s="88">
        <v>-1930.7570000000001</v>
      </c>
      <c r="CC60" s="92">
        <f t="shared" si="1"/>
        <v>-1930.7570000000001</v>
      </c>
      <c r="CD60" s="92">
        <f t="shared" si="2"/>
        <v>1223.2419999999997</v>
      </c>
      <c r="CE60" s="93"/>
      <c r="CF60" s="91"/>
      <c r="CG60" s="91"/>
      <c r="CH60" s="88"/>
      <c r="CI60" s="90">
        <v>186556</v>
      </c>
      <c r="CJ60" s="92">
        <f t="shared" si="3"/>
        <v>196316.242</v>
      </c>
      <c r="CK60" s="94">
        <f t="shared" si="4"/>
        <v>213964.274</v>
      </c>
      <c r="CN60" s="95"/>
    </row>
    <row r="61" spans="2:92" s="60" customFormat="1" ht="12.75" x14ac:dyDescent="0.2">
      <c r="B61" s="84">
        <v>1</v>
      </c>
      <c r="C61" s="84" t="s">
        <v>259</v>
      </c>
      <c r="D61" s="84" t="s">
        <v>260</v>
      </c>
      <c r="E61" s="96">
        <v>6</v>
      </c>
      <c r="F61" s="86" t="s">
        <v>323</v>
      </c>
      <c r="G61" s="97" t="s">
        <v>324</v>
      </c>
      <c r="H61" s="88">
        <v>12.872</v>
      </c>
      <c r="I61" s="88">
        <v>2.7690000000000001</v>
      </c>
      <c r="J61" s="88">
        <v>1.889</v>
      </c>
      <c r="K61" s="88">
        <v>1791.674</v>
      </c>
      <c r="L61" s="88">
        <v>117.378</v>
      </c>
      <c r="M61" s="88">
        <v>12.138</v>
      </c>
      <c r="N61" s="88">
        <v>28.744</v>
      </c>
      <c r="O61" s="88">
        <v>13.863</v>
      </c>
      <c r="P61" s="88">
        <v>5.45</v>
      </c>
      <c r="Q61" s="88"/>
      <c r="R61" s="88"/>
      <c r="S61" s="88">
        <v>46.290000000000006</v>
      </c>
      <c r="T61" s="88">
        <v>17.646999999999998</v>
      </c>
      <c r="U61" s="88">
        <v>42.322000000000003</v>
      </c>
      <c r="V61" s="88">
        <v>18.754999999999999</v>
      </c>
      <c r="W61" s="88">
        <v>95.384</v>
      </c>
      <c r="X61" s="88">
        <v>38.686</v>
      </c>
      <c r="Y61" s="88">
        <v>43.982999999999997</v>
      </c>
      <c r="Z61" s="88">
        <v>80.364999999999995</v>
      </c>
      <c r="AA61" s="88">
        <v>8.3109999999999999</v>
      </c>
      <c r="AB61" s="88">
        <v>77.665000000000006</v>
      </c>
      <c r="AC61" s="88">
        <v>22.472000000000001</v>
      </c>
      <c r="AD61" s="88">
        <v>90.305999999999997</v>
      </c>
      <c r="AE61" s="88">
        <v>33.436999999999998</v>
      </c>
      <c r="AF61" s="88">
        <v>0.53400000000000003</v>
      </c>
      <c r="AG61" s="88">
        <v>27.059000000000001</v>
      </c>
      <c r="AH61" s="88">
        <v>830.09</v>
      </c>
      <c r="AI61" s="88">
        <v>171.351</v>
      </c>
      <c r="AJ61" s="88">
        <v>412.17500000000001</v>
      </c>
      <c r="AK61" s="88">
        <v>164.53399999999999</v>
      </c>
      <c r="AL61" s="88">
        <v>261.16800000000001</v>
      </c>
      <c r="AM61" s="88">
        <v>84.236000000000004</v>
      </c>
      <c r="AN61" s="88">
        <v>5979.7719999999999</v>
      </c>
      <c r="AO61" s="88">
        <v>183.089</v>
      </c>
      <c r="AP61" s="88">
        <v>253.601</v>
      </c>
      <c r="AQ61" s="88">
        <v>29.382000000000001</v>
      </c>
      <c r="AR61" s="88">
        <v>81.724000000000004</v>
      </c>
      <c r="AS61" s="88">
        <v>79.611000000000004</v>
      </c>
      <c r="AT61" s="88">
        <v>10.066000000000001</v>
      </c>
      <c r="AU61" s="88">
        <v>350.20299999999997</v>
      </c>
      <c r="AV61" s="88">
        <v>390.05399999999997</v>
      </c>
      <c r="AW61" s="88">
        <v>142.83799999999999</v>
      </c>
      <c r="AX61" s="88">
        <v>20.170000000000002</v>
      </c>
      <c r="AY61" s="88">
        <v>82.605999999999995</v>
      </c>
      <c r="AZ61" s="88">
        <v>0</v>
      </c>
      <c r="BA61" s="88">
        <v>170.37200000000001</v>
      </c>
      <c r="BB61" s="88">
        <v>288.21800000000002</v>
      </c>
      <c r="BC61" s="88">
        <v>53.493000000000002</v>
      </c>
      <c r="BD61" s="88">
        <v>26.658999999999999</v>
      </c>
      <c r="BE61" s="88">
        <v>68.177000000000007</v>
      </c>
      <c r="BF61" s="88">
        <v>47.593000000000004</v>
      </c>
      <c r="BG61" s="88">
        <v>139.21</v>
      </c>
      <c r="BH61" s="88">
        <v>5441.9970000000003</v>
      </c>
      <c r="BI61" s="88">
        <v>92.09</v>
      </c>
      <c r="BJ61" s="88">
        <v>1321.154</v>
      </c>
      <c r="BK61" s="88">
        <v>319.11500000000001</v>
      </c>
      <c r="BL61" s="88">
        <v>277.42099999999999</v>
      </c>
      <c r="BM61" s="88">
        <v>239.43799999999999</v>
      </c>
      <c r="BN61" s="88">
        <v>376.346</v>
      </c>
      <c r="BO61" s="88">
        <v>32.963000000000001</v>
      </c>
      <c r="BP61" s="88">
        <v>356.10599999999999</v>
      </c>
      <c r="BQ61" s="88">
        <v>4.1500000000000004</v>
      </c>
      <c r="BR61" s="88">
        <v>38.087000000000003</v>
      </c>
      <c r="BS61" s="88">
        <v>0</v>
      </c>
      <c r="BT61" s="98"/>
      <c r="BU61" s="90">
        <v>21449.252</v>
      </c>
      <c r="BV61" s="91">
        <v>17333</v>
      </c>
      <c r="BW61" s="88">
        <v>0</v>
      </c>
      <c r="BX61" s="88">
        <v>0</v>
      </c>
      <c r="BY61" s="92">
        <f t="shared" si="0"/>
        <v>17333</v>
      </c>
      <c r="BZ61" s="88">
        <v>2398</v>
      </c>
      <c r="CA61" s="88"/>
      <c r="CB61" s="88">
        <v>-3816.8620000000001</v>
      </c>
      <c r="CC61" s="92">
        <f t="shared" si="1"/>
        <v>-3816.8620000000001</v>
      </c>
      <c r="CD61" s="92">
        <f t="shared" si="2"/>
        <v>-1418.8620000000001</v>
      </c>
      <c r="CE61" s="93"/>
      <c r="CF61" s="91"/>
      <c r="CG61" s="91"/>
      <c r="CH61" s="88"/>
      <c r="CI61" s="90">
        <v>8552</v>
      </c>
      <c r="CJ61" s="92">
        <f t="shared" si="3"/>
        <v>24466.137999999999</v>
      </c>
      <c r="CK61" s="94">
        <f t="shared" si="4"/>
        <v>45915.39</v>
      </c>
      <c r="CN61" s="95"/>
    </row>
    <row r="62" spans="2:92" s="60" customFormat="1" ht="12.75" x14ac:dyDescent="0.2">
      <c r="B62" s="84">
        <v>1</v>
      </c>
      <c r="C62" s="84" t="s">
        <v>259</v>
      </c>
      <c r="D62" s="84" t="s">
        <v>260</v>
      </c>
      <c r="E62" s="96">
        <v>6</v>
      </c>
      <c r="F62" s="86" t="s">
        <v>325</v>
      </c>
      <c r="G62" s="97" t="s">
        <v>326</v>
      </c>
      <c r="H62" s="88">
        <v>147.678</v>
      </c>
      <c r="I62" s="88">
        <v>3.0630000000000002</v>
      </c>
      <c r="J62" s="88">
        <v>303.37299999999999</v>
      </c>
      <c r="K62" s="88">
        <v>1099.7370000000001</v>
      </c>
      <c r="L62" s="88">
        <v>2536.9949999999999</v>
      </c>
      <c r="M62" s="88">
        <v>74.298000000000002</v>
      </c>
      <c r="N62" s="88">
        <v>551.11500000000001</v>
      </c>
      <c r="O62" s="88">
        <v>521.26199999999994</v>
      </c>
      <c r="P62" s="88">
        <v>43.603000000000002</v>
      </c>
      <c r="Q62" s="88"/>
      <c r="R62" s="88"/>
      <c r="S62" s="88">
        <v>1760.799</v>
      </c>
      <c r="T62" s="88">
        <v>215.423</v>
      </c>
      <c r="U62" s="88">
        <v>1043.4680000000001</v>
      </c>
      <c r="V62" s="88">
        <v>554.78399999999999</v>
      </c>
      <c r="W62" s="88">
        <v>239.76900000000001</v>
      </c>
      <c r="X62" s="88">
        <v>39.64</v>
      </c>
      <c r="Y62" s="88">
        <v>113.468</v>
      </c>
      <c r="Z62" s="88">
        <v>196.239</v>
      </c>
      <c r="AA62" s="88">
        <v>56.564999999999998</v>
      </c>
      <c r="AB62" s="88">
        <v>473.95100000000002</v>
      </c>
      <c r="AC62" s="88">
        <v>150.85499999999999</v>
      </c>
      <c r="AD62" s="88">
        <v>96.754999999999995</v>
      </c>
      <c r="AE62" s="88">
        <v>14.05</v>
      </c>
      <c r="AF62" s="88">
        <v>7.9960000000000004</v>
      </c>
      <c r="AG62" s="88">
        <v>245.989</v>
      </c>
      <c r="AH62" s="88">
        <v>637.03399999999999</v>
      </c>
      <c r="AI62" s="88">
        <v>724.70399999999995</v>
      </c>
      <c r="AJ62" s="88">
        <v>5441.348</v>
      </c>
      <c r="AK62" s="88">
        <v>1763.1389999999999</v>
      </c>
      <c r="AL62" s="88">
        <v>3760.6030000000001</v>
      </c>
      <c r="AM62" s="88">
        <v>103307.019</v>
      </c>
      <c r="AN62" s="88">
        <v>9315.0849999999991</v>
      </c>
      <c r="AO62" s="88">
        <v>2599.259</v>
      </c>
      <c r="AP62" s="88">
        <v>624.98800000000006</v>
      </c>
      <c r="AQ62" s="88">
        <v>83.153999999999996</v>
      </c>
      <c r="AR62" s="88">
        <v>688.36</v>
      </c>
      <c r="AS62" s="88">
        <v>476.94299999999998</v>
      </c>
      <c r="AT62" s="88">
        <v>92.43</v>
      </c>
      <c r="AU62" s="88">
        <v>330.35899999999998</v>
      </c>
      <c r="AV62" s="88">
        <v>67.144999999999996</v>
      </c>
      <c r="AW62" s="88">
        <v>22.315999999999999</v>
      </c>
      <c r="AX62" s="88">
        <v>11.276</v>
      </c>
      <c r="AY62" s="88">
        <v>89.278000000000006</v>
      </c>
      <c r="AZ62" s="88">
        <v>0</v>
      </c>
      <c r="BA62" s="88">
        <v>79.287999999999997</v>
      </c>
      <c r="BB62" s="88">
        <v>239.86099999999999</v>
      </c>
      <c r="BC62" s="88">
        <v>472.70400000000001</v>
      </c>
      <c r="BD62" s="88">
        <v>22.001000000000001</v>
      </c>
      <c r="BE62" s="88">
        <v>71.182000000000002</v>
      </c>
      <c r="BF62" s="88">
        <v>155.52699999999999</v>
      </c>
      <c r="BG62" s="88">
        <v>62.932000000000002</v>
      </c>
      <c r="BH62" s="88">
        <v>11.677</v>
      </c>
      <c r="BI62" s="88">
        <v>92.388000000000005</v>
      </c>
      <c r="BJ62" s="88">
        <v>594.50599999999997</v>
      </c>
      <c r="BK62" s="88">
        <v>151.26400000000001</v>
      </c>
      <c r="BL62" s="88">
        <v>332.572</v>
      </c>
      <c r="BM62" s="88">
        <v>132.93799999999999</v>
      </c>
      <c r="BN62" s="88">
        <v>149.28399999999999</v>
      </c>
      <c r="BO62" s="88">
        <v>35.040999999999997</v>
      </c>
      <c r="BP62" s="88">
        <v>149.19399999999999</v>
      </c>
      <c r="BQ62" s="88">
        <v>4.8049999999999997</v>
      </c>
      <c r="BR62" s="88">
        <v>58.476999999999997</v>
      </c>
      <c r="BS62" s="88">
        <v>0</v>
      </c>
      <c r="BT62" s="98"/>
      <c r="BU62" s="90">
        <v>143340.95600000001</v>
      </c>
      <c r="BV62" s="91">
        <v>3939</v>
      </c>
      <c r="BW62" s="88">
        <v>0</v>
      </c>
      <c r="BX62" s="88">
        <v>0</v>
      </c>
      <c r="BY62" s="92">
        <f t="shared" si="0"/>
        <v>3939</v>
      </c>
      <c r="BZ62" s="88">
        <v>90</v>
      </c>
      <c r="CA62" s="88"/>
      <c r="CB62" s="88">
        <v>-40019.445</v>
      </c>
      <c r="CC62" s="92">
        <f t="shared" si="1"/>
        <v>-40019.445</v>
      </c>
      <c r="CD62" s="92">
        <f t="shared" si="2"/>
        <v>-39929.445</v>
      </c>
      <c r="CE62" s="93"/>
      <c r="CF62" s="91"/>
      <c r="CG62" s="91"/>
      <c r="CH62" s="88"/>
      <c r="CI62" s="90">
        <v>10625</v>
      </c>
      <c r="CJ62" s="92">
        <f t="shared" si="3"/>
        <v>-25365.445</v>
      </c>
      <c r="CK62" s="94">
        <f t="shared" si="4"/>
        <v>117975.511</v>
      </c>
      <c r="CN62" s="95"/>
    </row>
    <row r="63" spans="2:92" s="60" customFormat="1" ht="12.75" x14ac:dyDescent="0.2">
      <c r="B63" s="84">
        <v>1</v>
      </c>
      <c r="C63" s="84" t="s">
        <v>259</v>
      </c>
      <c r="D63" s="84" t="s">
        <v>260</v>
      </c>
      <c r="E63" s="96">
        <v>6</v>
      </c>
      <c r="F63" s="86" t="s">
        <v>327</v>
      </c>
      <c r="G63" s="97" t="s">
        <v>328</v>
      </c>
      <c r="H63" s="88">
        <v>34.456000000000003</v>
      </c>
      <c r="I63" s="88">
        <v>1.446</v>
      </c>
      <c r="J63" s="88">
        <v>55.673999999999999</v>
      </c>
      <c r="K63" s="88">
        <v>362.142</v>
      </c>
      <c r="L63" s="88">
        <v>37.390999999999998</v>
      </c>
      <c r="M63" s="88">
        <v>2.3250000000000002</v>
      </c>
      <c r="N63" s="88">
        <v>8.5220000000000002</v>
      </c>
      <c r="O63" s="88">
        <v>0.878</v>
      </c>
      <c r="P63" s="88">
        <v>1.8080000000000001</v>
      </c>
      <c r="Q63" s="88"/>
      <c r="R63" s="88"/>
      <c r="S63" s="88">
        <v>4.2350000000000003</v>
      </c>
      <c r="T63" s="88">
        <v>3.512</v>
      </c>
      <c r="U63" s="88">
        <v>5.5259999999999998</v>
      </c>
      <c r="V63" s="88">
        <v>54.951999999999998</v>
      </c>
      <c r="W63" s="88">
        <v>11.000999999999999</v>
      </c>
      <c r="X63" s="88">
        <v>5.1130000000000004</v>
      </c>
      <c r="Y63" s="88">
        <v>5.4740000000000002</v>
      </c>
      <c r="Z63" s="88">
        <v>8.0570000000000004</v>
      </c>
      <c r="AA63" s="88">
        <v>3.048</v>
      </c>
      <c r="AB63" s="88">
        <v>5.5270000000000001</v>
      </c>
      <c r="AC63" s="88">
        <v>4.0279999999999996</v>
      </c>
      <c r="AD63" s="88">
        <v>61.561999999999998</v>
      </c>
      <c r="AE63" s="88">
        <v>386.98399999999998</v>
      </c>
      <c r="AF63" s="88">
        <v>49.167000000000002</v>
      </c>
      <c r="AG63" s="88">
        <v>306.52100000000002</v>
      </c>
      <c r="AH63" s="88">
        <v>777.53399999999999</v>
      </c>
      <c r="AI63" s="88">
        <v>121.524</v>
      </c>
      <c r="AJ63" s="88">
        <v>1719.1990000000001</v>
      </c>
      <c r="AK63" s="88">
        <v>660.86500000000001</v>
      </c>
      <c r="AL63" s="88">
        <v>136.553</v>
      </c>
      <c r="AM63" s="88">
        <v>26.907</v>
      </c>
      <c r="AN63" s="88">
        <v>41.781999999999996</v>
      </c>
      <c r="AO63" s="88">
        <v>623.62800000000004</v>
      </c>
      <c r="AP63" s="88">
        <v>82.531000000000006</v>
      </c>
      <c r="AQ63" s="88">
        <v>221.511</v>
      </c>
      <c r="AR63" s="88">
        <v>2147.8020000000001</v>
      </c>
      <c r="AS63" s="88">
        <v>203.714</v>
      </c>
      <c r="AT63" s="88">
        <v>62.698999999999998</v>
      </c>
      <c r="AU63" s="88">
        <v>914.447</v>
      </c>
      <c r="AV63" s="88">
        <v>1321.8440000000001</v>
      </c>
      <c r="AW63" s="88">
        <v>370.13299999999998</v>
      </c>
      <c r="AX63" s="88">
        <v>149.774</v>
      </c>
      <c r="AY63" s="88">
        <v>1000.3869999999999</v>
      </c>
      <c r="AZ63" s="88">
        <v>0</v>
      </c>
      <c r="BA63" s="88">
        <v>590.05799999999999</v>
      </c>
      <c r="BB63" s="88">
        <v>1473.57</v>
      </c>
      <c r="BC63" s="88">
        <v>191.55600000000001</v>
      </c>
      <c r="BD63" s="88">
        <v>319.89699999999999</v>
      </c>
      <c r="BE63" s="88">
        <v>260.29700000000003</v>
      </c>
      <c r="BF63" s="88">
        <v>249.14099999999999</v>
      </c>
      <c r="BG63" s="88">
        <v>320.87799999999999</v>
      </c>
      <c r="BH63" s="88">
        <v>45.191000000000003</v>
      </c>
      <c r="BI63" s="88">
        <v>467.60500000000002</v>
      </c>
      <c r="BJ63" s="88">
        <v>1133.48</v>
      </c>
      <c r="BK63" s="88">
        <v>261.94499999999999</v>
      </c>
      <c r="BL63" s="88">
        <v>315.37900000000002</v>
      </c>
      <c r="BM63" s="88">
        <v>435.69099999999997</v>
      </c>
      <c r="BN63" s="88">
        <v>275.50200000000001</v>
      </c>
      <c r="BO63" s="88">
        <v>60.994</v>
      </c>
      <c r="BP63" s="88">
        <v>203.02099999999999</v>
      </c>
      <c r="BQ63" s="88">
        <v>6.6619999999999999</v>
      </c>
      <c r="BR63" s="88">
        <v>66.778999999999996</v>
      </c>
      <c r="BS63" s="88">
        <v>0</v>
      </c>
      <c r="BT63" s="98"/>
      <c r="BU63" s="90">
        <v>18679.829000000002</v>
      </c>
      <c r="BV63" s="91">
        <v>903</v>
      </c>
      <c r="BW63" s="88">
        <v>0</v>
      </c>
      <c r="BX63" s="88">
        <v>0</v>
      </c>
      <c r="BY63" s="92">
        <f t="shared" si="0"/>
        <v>903</v>
      </c>
      <c r="BZ63" s="88">
        <v>0</v>
      </c>
      <c r="CA63" s="88"/>
      <c r="CB63" s="88">
        <v>-19.547000000000001</v>
      </c>
      <c r="CC63" s="92">
        <f t="shared" si="1"/>
        <v>-19.547000000000001</v>
      </c>
      <c r="CD63" s="92">
        <f t="shared" si="2"/>
        <v>-19.547000000000001</v>
      </c>
      <c r="CE63" s="93"/>
      <c r="CF63" s="91"/>
      <c r="CG63" s="91"/>
      <c r="CH63" s="88"/>
      <c r="CI63" s="90">
        <v>2782</v>
      </c>
      <c r="CJ63" s="92">
        <f t="shared" si="3"/>
        <v>3665.453</v>
      </c>
      <c r="CK63" s="94">
        <f t="shared" si="4"/>
        <v>22345.282000000003</v>
      </c>
      <c r="CN63" s="95"/>
    </row>
    <row r="64" spans="2:92" s="60" customFormat="1" ht="12.75" x14ac:dyDescent="0.2">
      <c r="B64" s="84">
        <v>1</v>
      </c>
      <c r="C64" s="84" t="s">
        <v>259</v>
      </c>
      <c r="D64" s="84" t="s">
        <v>260</v>
      </c>
      <c r="E64" s="96">
        <v>6</v>
      </c>
      <c r="F64" s="86" t="s">
        <v>329</v>
      </c>
      <c r="G64" s="97" t="s">
        <v>330</v>
      </c>
      <c r="H64" s="88">
        <v>26.393000000000001</v>
      </c>
      <c r="I64" s="88">
        <v>3.48</v>
      </c>
      <c r="J64" s="88">
        <v>112.753</v>
      </c>
      <c r="K64" s="88">
        <v>3275.598</v>
      </c>
      <c r="L64" s="88">
        <v>233.43700000000001</v>
      </c>
      <c r="M64" s="88">
        <v>29.73</v>
      </c>
      <c r="N64" s="88">
        <v>60.524999999999999</v>
      </c>
      <c r="O64" s="88">
        <v>18.161999999999999</v>
      </c>
      <c r="P64" s="88">
        <v>13.744</v>
      </c>
      <c r="Q64" s="88"/>
      <c r="R64" s="88"/>
      <c r="S64" s="88">
        <v>68.11099999999999</v>
      </c>
      <c r="T64" s="88">
        <v>39.356999999999999</v>
      </c>
      <c r="U64" s="88">
        <v>69.436999999999998</v>
      </c>
      <c r="V64" s="88">
        <v>29.853999999999999</v>
      </c>
      <c r="W64" s="88">
        <v>187.399</v>
      </c>
      <c r="X64" s="88">
        <v>79.241</v>
      </c>
      <c r="Y64" s="88">
        <v>93.168999999999997</v>
      </c>
      <c r="Z64" s="88">
        <v>159.59100000000001</v>
      </c>
      <c r="AA64" s="88">
        <v>21.15</v>
      </c>
      <c r="AB64" s="88">
        <v>134.18899999999999</v>
      </c>
      <c r="AC64" s="88">
        <v>62.814</v>
      </c>
      <c r="AD64" s="88">
        <v>310.74099999999999</v>
      </c>
      <c r="AE64" s="88">
        <v>462.19900000000001</v>
      </c>
      <c r="AF64" s="88">
        <v>3.0169999999999999</v>
      </c>
      <c r="AG64" s="88">
        <v>62.463999999999999</v>
      </c>
      <c r="AH64" s="88">
        <v>1585.367</v>
      </c>
      <c r="AI64" s="88">
        <v>296.86700000000002</v>
      </c>
      <c r="AJ64" s="88">
        <v>1855.723</v>
      </c>
      <c r="AK64" s="88">
        <v>1248.1310000000001</v>
      </c>
      <c r="AL64" s="88">
        <v>507.04399999999998</v>
      </c>
      <c r="AM64" s="88">
        <v>141.05099999999999</v>
      </c>
      <c r="AN64" s="88">
        <v>438.08600000000001</v>
      </c>
      <c r="AO64" s="88">
        <v>284.30399999999997</v>
      </c>
      <c r="AP64" s="88">
        <v>58.622</v>
      </c>
      <c r="AQ64" s="88">
        <v>2797.6979999999999</v>
      </c>
      <c r="AR64" s="88">
        <v>277.548</v>
      </c>
      <c r="AS64" s="88">
        <v>145.828</v>
      </c>
      <c r="AT64" s="88">
        <v>191.88399999999999</v>
      </c>
      <c r="AU64" s="88">
        <v>986.40700000000004</v>
      </c>
      <c r="AV64" s="88">
        <v>738.80100000000004</v>
      </c>
      <c r="AW64" s="88">
        <v>200.30199999999999</v>
      </c>
      <c r="AX64" s="88">
        <v>101.54600000000001</v>
      </c>
      <c r="AY64" s="88">
        <v>255.64500000000001</v>
      </c>
      <c r="AZ64" s="88">
        <v>0</v>
      </c>
      <c r="BA64" s="88">
        <v>486.476</v>
      </c>
      <c r="BB64" s="88">
        <v>566.89099999999996</v>
      </c>
      <c r="BC64" s="88">
        <v>105.143</v>
      </c>
      <c r="BD64" s="88">
        <v>80.227999999999994</v>
      </c>
      <c r="BE64" s="88">
        <v>147.851</v>
      </c>
      <c r="BF64" s="88">
        <v>110.145</v>
      </c>
      <c r="BG64" s="88">
        <v>268.142</v>
      </c>
      <c r="BH64" s="88">
        <v>4912.0810000000001</v>
      </c>
      <c r="BI64" s="88">
        <v>237.35400000000001</v>
      </c>
      <c r="BJ64" s="88">
        <v>2772.0540000000001</v>
      </c>
      <c r="BK64" s="88">
        <v>700.60400000000004</v>
      </c>
      <c r="BL64" s="88">
        <v>886.80100000000004</v>
      </c>
      <c r="BM64" s="88">
        <v>1189.7719999999999</v>
      </c>
      <c r="BN64" s="88">
        <v>657.90700000000004</v>
      </c>
      <c r="BO64" s="88">
        <v>151.25299999999999</v>
      </c>
      <c r="BP64" s="88">
        <v>476.35899999999998</v>
      </c>
      <c r="BQ64" s="88">
        <v>7.99</v>
      </c>
      <c r="BR64" s="88">
        <v>40.094000000000001</v>
      </c>
      <c r="BS64" s="88">
        <v>0</v>
      </c>
      <c r="BT64" s="98"/>
      <c r="BU64" s="90">
        <v>31464.554</v>
      </c>
      <c r="BV64" s="91">
        <v>125362</v>
      </c>
      <c r="BW64" s="88">
        <v>0</v>
      </c>
      <c r="BX64" s="88">
        <v>0</v>
      </c>
      <c r="BY64" s="92">
        <f t="shared" si="0"/>
        <v>125362</v>
      </c>
      <c r="BZ64" s="88">
        <v>253</v>
      </c>
      <c r="CA64" s="88"/>
      <c r="CB64" s="88">
        <v>-355.24099999999999</v>
      </c>
      <c r="CC64" s="92">
        <f t="shared" si="1"/>
        <v>-355.24099999999999</v>
      </c>
      <c r="CD64" s="92">
        <f t="shared" si="2"/>
        <v>-102.24099999999999</v>
      </c>
      <c r="CE64" s="93"/>
      <c r="CF64" s="91"/>
      <c r="CG64" s="91"/>
      <c r="CH64" s="88"/>
      <c r="CI64" s="90">
        <v>771</v>
      </c>
      <c r="CJ64" s="92">
        <f t="shared" si="3"/>
        <v>126030.75900000001</v>
      </c>
      <c r="CK64" s="94">
        <f t="shared" si="4"/>
        <v>157495.31299999999</v>
      </c>
      <c r="CN64" s="95"/>
    </row>
    <row r="65" spans="2:92" s="60" customFormat="1" ht="12.75" x14ac:dyDescent="0.2">
      <c r="B65" s="84">
        <v>1</v>
      </c>
      <c r="C65" s="84" t="s">
        <v>259</v>
      </c>
      <c r="D65" s="84" t="s">
        <v>260</v>
      </c>
      <c r="E65" s="96">
        <v>6</v>
      </c>
      <c r="F65" s="86" t="s">
        <v>331</v>
      </c>
      <c r="G65" s="97" t="s">
        <v>332</v>
      </c>
      <c r="H65" s="88">
        <v>42.848999999999997</v>
      </c>
      <c r="I65" s="88">
        <v>1.137</v>
      </c>
      <c r="J65" s="88">
        <v>37.409999999999997</v>
      </c>
      <c r="K65" s="88">
        <v>118.018</v>
      </c>
      <c r="L65" s="88">
        <v>1414.538</v>
      </c>
      <c r="M65" s="88">
        <v>122.23099999999999</v>
      </c>
      <c r="N65" s="88">
        <v>191.69300000000001</v>
      </c>
      <c r="O65" s="88">
        <v>10.276999999999999</v>
      </c>
      <c r="P65" s="88">
        <v>51.034999999999997</v>
      </c>
      <c r="Q65" s="88"/>
      <c r="R65" s="88"/>
      <c r="S65" s="88">
        <v>163.32</v>
      </c>
      <c r="T65" s="88">
        <v>35.134</v>
      </c>
      <c r="U65" s="88">
        <v>68.84</v>
      </c>
      <c r="V65" s="88">
        <v>20.074999999999999</v>
      </c>
      <c r="W65" s="88">
        <v>130.91</v>
      </c>
      <c r="X65" s="88">
        <v>114.04600000000001</v>
      </c>
      <c r="Y65" s="88">
        <v>66.947999999999993</v>
      </c>
      <c r="Z65" s="88">
        <v>87.918000000000006</v>
      </c>
      <c r="AA65" s="88">
        <v>53.170999999999999</v>
      </c>
      <c r="AB65" s="88">
        <v>33.475000000000001</v>
      </c>
      <c r="AC65" s="88">
        <v>139.34</v>
      </c>
      <c r="AD65" s="88">
        <v>92.135000000000005</v>
      </c>
      <c r="AE65" s="88">
        <v>154.16800000000001</v>
      </c>
      <c r="AF65" s="88">
        <v>18.257000000000001</v>
      </c>
      <c r="AG65" s="88">
        <v>74.701999999999998</v>
      </c>
      <c r="AH65" s="88">
        <v>800.86599999999999</v>
      </c>
      <c r="AI65" s="88">
        <v>1713.35</v>
      </c>
      <c r="AJ65" s="88">
        <v>3940.3939999999998</v>
      </c>
      <c r="AK65" s="88">
        <v>2284.848</v>
      </c>
      <c r="AL65" s="88">
        <v>242.40700000000001</v>
      </c>
      <c r="AM65" s="88">
        <v>23.068000000000001</v>
      </c>
      <c r="AN65" s="88">
        <v>173.70099999999999</v>
      </c>
      <c r="AO65" s="88">
        <v>251.61099999999999</v>
      </c>
      <c r="AP65" s="88">
        <v>79.694999999999993</v>
      </c>
      <c r="AQ65" s="88">
        <v>748.779</v>
      </c>
      <c r="AR65" s="88">
        <v>2037.797</v>
      </c>
      <c r="AS65" s="88">
        <v>245.48699999999999</v>
      </c>
      <c r="AT65" s="88">
        <v>1869.539</v>
      </c>
      <c r="AU65" s="88">
        <v>11523.545</v>
      </c>
      <c r="AV65" s="88">
        <v>818.27800000000002</v>
      </c>
      <c r="AW65" s="88">
        <v>237.50399999999999</v>
      </c>
      <c r="AX65" s="88">
        <v>677.23</v>
      </c>
      <c r="AY65" s="88">
        <v>1527.335</v>
      </c>
      <c r="AZ65" s="88">
        <v>0</v>
      </c>
      <c r="BA65" s="88">
        <v>994.27800000000002</v>
      </c>
      <c r="BB65" s="88">
        <v>4495.1670000000004</v>
      </c>
      <c r="BC65" s="88">
        <v>849.71299999999997</v>
      </c>
      <c r="BD65" s="88">
        <v>508.25400000000002</v>
      </c>
      <c r="BE65" s="88">
        <v>1152.9739999999999</v>
      </c>
      <c r="BF65" s="88">
        <v>2043.896</v>
      </c>
      <c r="BG65" s="88">
        <v>354.31299999999999</v>
      </c>
      <c r="BH65" s="88">
        <v>184.10499999999999</v>
      </c>
      <c r="BI65" s="88">
        <v>1360.4829999999999</v>
      </c>
      <c r="BJ65" s="88">
        <v>2222.047</v>
      </c>
      <c r="BK65" s="88">
        <v>5127.9840000000004</v>
      </c>
      <c r="BL65" s="88">
        <v>435.2</v>
      </c>
      <c r="BM65" s="88">
        <v>1013.5309999999999</v>
      </c>
      <c r="BN65" s="88">
        <v>1360.3009999999999</v>
      </c>
      <c r="BO65" s="88">
        <v>243.28200000000001</v>
      </c>
      <c r="BP65" s="88">
        <v>2200.52</v>
      </c>
      <c r="BQ65" s="88">
        <v>22.396999999999998</v>
      </c>
      <c r="BR65" s="88">
        <v>83.5</v>
      </c>
      <c r="BS65" s="88">
        <v>0</v>
      </c>
      <c r="BT65" s="98"/>
      <c r="BU65" s="90">
        <v>57089.006000000001</v>
      </c>
      <c r="BV65" s="91">
        <v>31551</v>
      </c>
      <c r="BW65" s="88">
        <v>0</v>
      </c>
      <c r="BX65" s="88">
        <v>75</v>
      </c>
      <c r="BY65" s="92">
        <f t="shared" si="0"/>
        <v>31626</v>
      </c>
      <c r="BZ65" s="88">
        <v>2687.2339999999999</v>
      </c>
      <c r="CA65" s="88"/>
      <c r="CB65" s="88">
        <v>-6444.509</v>
      </c>
      <c r="CC65" s="92">
        <f t="shared" si="1"/>
        <v>-6444.509</v>
      </c>
      <c r="CD65" s="92">
        <f t="shared" si="2"/>
        <v>-3757.2750000000001</v>
      </c>
      <c r="CE65" s="93"/>
      <c r="CF65" s="91"/>
      <c r="CG65" s="91"/>
      <c r="CH65" s="88"/>
      <c r="CI65" s="90">
        <v>862</v>
      </c>
      <c r="CJ65" s="92">
        <f t="shared" si="3"/>
        <v>28730.724999999999</v>
      </c>
      <c r="CK65" s="94">
        <f t="shared" si="4"/>
        <v>85819.731</v>
      </c>
      <c r="CN65" s="95"/>
    </row>
    <row r="66" spans="2:92" s="60" customFormat="1" ht="12.75" x14ac:dyDescent="0.2">
      <c r="B66" s="84">
        <v>1</v>
      </c>
      <c r="C66" s="84" t="s">
        <v>259</v>
      </c>
      <c r="D66" s="84" t="s">
        <v>260</v>
      </c>
      <c r="E66" s="96">
        <v>6</v>
      </c>
      <c r="F66" s="86" t="s">
        <v>333</v>
      </c>
      <c r="G66" s="97" t="s">
        <v>334</v>
      </c>
      <c r="H66" s="88">
        <v>12.227</v>
      </c>
      <c r="I66" s="88">
        <v>1.1519999999999999</v>
      </c>
      <c r="J66" s="88">
        <v>42.661000000000001</v>
      </c>
      <c r="K66" s="88">
        <v>231.80799999999999</v>
      </c>
      <c r="L66" s="88">
        <v>38.393000000000001</v>
      </c>
      <c r="M66" s="88">
        <v>2.5670000000000002</v>
      </c>
      <c r="N66" s="88">
        <v>7.94</v>
      </c>
      <c r="O66" s="88">
        <v>1.1499999999999999</v>
      </c>
      <c r="P66" s="88">
        <v>2.2120000000000002</v>
      </c>
      <c r="Q66" s="88"/>
      <c r="R66" s="88"/>
      <c r="S66" s="88">
        <v>5.78</v>
      </c>
      <c r="T66" s="88">
        <v>3.806</v>
      </c>
      <c r="U66" s="88">
        <v>6.9009999999999998</v>
      </c>
      <c r="V66" s="88">
        <v>33.923999999999999</v>
      </c>
      <c r="W66" s="88">
        <v>11.507999999999999</v>
      </c>
      <c r="X66" s="88">
        <v>5.1639999999999997</v>
      </c>
      <c r="Y66" s="88">
        <v>4.8129999999999997</v>
      </c>
      <c r="Z66" s="88">
        <v>8.968</v>
      </c>
      <c r="AA66" s="88">
        <v>2.657</v>
      </c>
      <c r="AB66" s="88">
        <v>6.1950000000000003</v>
      </c>
      <c r="AC66" s="88">
        <v>4.4260000000000002</v>
      </c>
      <c r="AD66" s="88">
        <v>40.212000000000003</v>
      </c>
      <c r="AE66" s="88">
        <v>265.12400000000002</v>
      </c>
      <c r="AF66" s="88">
        <v>32.991999999999997</v>
      </c>
      <c r="AG66" s="88">
        <v>178.678</v>
      </c>
      <c r="AH66" s="88">
        <v>653.92499999999995</v>
      </c>
      <c r="AI66" s="88">
        <v>91.917000000000002</v>
      </c>
      <c r="AJ66" s="88">
        <v>1401.6790000000001</v>
      </c>
      <c r="AK66" s="88">
        <v>741.47299999999996</v>
      </c>
      <c r="AL66" s="88">
        <v>252.73400000000001</v>
      </c>
      <c r="AM66" s="88">
        <v>22.062000000000001</v>
      </c>
      <c r="AN66" s="88">
        <v>179.52600000000001</v>
      </c>
      <c r="AO66" s="88">
        <v>472.53100000000001</v>
      </c>
      <c r="AP66" s="88">
        <v>110.52</v>
      </c>
      <c r="AQ66" s="88">
        <v>219.69499999999999</v>
      </c>
      <c r="AR66" s="88">
        <v>394.738</v>
      </c>
      <c r="AS66" s="88">
        <v>2702.9229999999998</v>
      </c>
      <c r="AT66" s="88">
        <v>47.862000000000002</v>
      </c>
      <c r="AU66" s="88">
        <v>4240.9719999999998</v>
      </c>
      <c r="AV66" s="88">
        <v>235.517</v>
      </c>
      <c r="AW66" s="88">
        <v>28.617999999999999</v>
      </c>
      <c r="AX66" s="88">
        <v>100.10299999999999</v>
      </c>
      <c r="AY66" s="88">
        <v>1004.099</v>
      </c>
      <c r="AZ66" s="88">
        <v>0</v>
      </c>
      <c r="BA66" s="88">
        <v>396.61900000000003</v>
      </c>
      <c r="BB66" s="88">
        <v>933.255</v>
      </c>
      <c r="BC66" s="88">
        <v>125.66</v>
      </c>
      <c r="BD66" s="88">
        <v>1333.1310000000001</v>
      </c>
      <c r="BE66" s="88">
        <v>178.42400000000001</v>
      </c>
      <c r="BF66" s="88">
        <v>169.09299999999999</v>
      </c>
      <c r="BG66" s="88">
        <v>201.46</v>
      </c>
      <c r="BH66" s="88">
        <v>30.097000000000001</v>
      </c>
      <c r="BI66" s="88">
        <v>1005.136</v>
      </c>
      <c r="BJ66" s="88">
        <v>1041.3389999999999</v>
      </c>
      <c r="BK66" s="88">
        <v>569.07799999999997</v>
      </c>
      <c r="BL66" s="88">
        <v>235.822</v>
      </c>
      <c r="BM66" s="88">
        <v>298.745</v>
      </c>
      <c r="BN66" s="88">
        <v>149.47200000000001</v>
      </c>
      <c r="BO66" s="88">
        <v>50.679000000000002</v>
      </c>
      <c r="BP66" s="88">
        <v>162.43100000000001</v>
      </c>
      <c r="BQ66" s="88">
        <v>5.0819999999999999</v>
      </c>
      <c r="BR66" s="88">
        <v>106.934</v>
      </c>
      <c r="BS66" s="88">
        <v>0</v>
      </c>
      <c r="BT66" s="98"/>
      <c r="BU66" s="90">
        <v>20844.609</v>
      </c>
      <c r="BV66" s="91">
        <v>17370</v>
      </c>
      <c r="BW66" s="88">
        <v>0</v>
      </c>
      <c r="BX66" s="88">
        <v>0</v>
      </c>
      <c r="BY66" s="92">
        <f t="shared" si="0"/>
        <v>17370</v>
      </c>
      <c r="BZ66" s="88">
        <v>848</v>
      </c>
      <c r="CA66" s="88"/>
      <c r="CB66" s="88">
        <v>794.40099999999995</v>
      </c>
      <c r="CC66" s="92">
        <f t="shared" si="1"/>
        <v>794.40099999999995</v>
      </c>
      <c r="CD66" s="92">
        <f t="shared" si="2"/>
        <v>1642.4009999999998</v>
      </c>
      <c r="CE66" s="93"/>
      <c r="CF66" s="91"/>
      <c r="CG66" s="91"/>
      <c r="CH66" s="88"/>
      <c r="CI66" s="90">
        <v>1457</v>
      </c>
      <c r="CJ66" s="92">
        <f t="shared" si="3"/>
        <v>20469.400999999998</v>
      </c>
      <c r="CK66" s="94">
        <f t="shared" si="4"/>
        <v>41314.009999999995</v>
      </c>
      <c r="CN66" s="95"/>
    </row>
    <row r="67" spans="2:92" s="60" customFormat="1" ht="12.75" x14ac:dyDescent="0.2">
      <c r="B67" s="84">
        <v>1</v>
      </c>
      <c r="C67" s="84" t="s">
        <v>259</v>
      </c>
      <c r="D67" s="84" t="s">
        <v>260</v>
      </c>
      <c r="E67" s="96">
        <v>6</v>
      </c>
      <c r="F67" s="86" t="s">
        <v>335</v>
      </c>
      <c r="G67" s="97" t="s">
        <v>336</v>
      </c>
      <c r="H67" s="88">
        <v>140.41300000000001</v>
      </c>
      <c r="I67" s="88">
        <v>1.6619999999999999</v>
      </c>
      <c r="J67" s="88">
        <v>89.942999999999998</v>
      </c>
      <c r="K67" s="88">
        <v>415.92899999999997</v>
      </c>
      <c r="L67" s="88">
        <v>42.948</v>
      </c>
      <c r="M67" s="88">
        <v>2.669</v>
      </c>
      <c r="N67" s="88">
        <v>9.7880000000000003</v>
      </c>
      <c r="O67" s="88">
        <v>1.0089999999999999</v>
      </c>
      <c r="P67" s="88">
        <v>2.0760000000000001</v>
      </c>
      <c r="Q67" s="88"/>
      <c r="R67" s="88"/>
      <c r="S67" s="88">
        <v>4.8620000000000001</v>
      </c>
      <c r="T67" s="88">
        <v>4.0339999999999998</v>
      </c>
      <c r="U67" s="88">
        <v>6.3460000000000001</v>
      </c>
      <c r="V67" s="88">
        <v>63.110999999999997</v>
      </c>
      <c r="W67" s="88">
        <v>12.634</v>
      </c>
      <c r="X67" s="88">
        <v>5.8719999999999999</v>
      </c>
      <c r="Y67" s="88">
        <v>6.2869999999999999</v>
      </c>
      <c r="Z67" s="88">
        <v>9.2530000000000001</v>
      </c>
      <c r="AA67" s="88">
        <v>3.4990000000000001</v>
      </c>
      <c r="AB67" s="88">
        <v>6.3479999999999999</v>
      </c>
      <c r="AC67" s="88">
        <v>4.6269999999999998</v>
      </c>
      <c r="AD67" s="88">
        <v>70.706000000000003</v>
      </c>
      <c r="AE67" s="88">
        <v>472.46199999999999</v>
      </c>
      <c r="AF67" s="88">
        <v>56.469000000000001</v>
      </c>
      <c r="AG67" s="88">
        <v>352.04399999999998</v>
      </c>
      <c r="AH67" s="88">
        <v>893.01300000000003</v>
      </c>
      <c r="AI67" s="88">
        <v>139.57300000000001</v>
      </c>
      <c r="AJ67" s="88">
        <v>1974.537</v>
      </c>
      <c r="AK67" s="88">
        <v>759.01800000000003</v>
      </c>
      <c r="AL67" s="88">
        <v>2304.8330000000001</v>
      </c>
      <c r="AM67" s="88">
        <v>4238.9059999999999</v>
      </c>
      <c r="AN67" s="88">
        <v>47.988</v>
      </c>
      <c r="AO67" s="88">
        <v>767.25099999999998</v>
      </c>
      <c r="AP67" s="88">
        <v>94.789000000000001</v>
      </c>
      <c r="AQ67" s="88">
        <v>254.40899999999999</v>
      </c>
      <c r="AR67" s="88">
        <v>359.89299999999997</v>
      </c>
      <c r="AS67" s="88">
        <v>154.22800000000001</v>
      </c>
      <c r="AT67" s="88">
        <v>18860.010999999999</v>
      </c>
      <c r="AU67" s="88">
        <v>1050.2629999999999</v>
      </c>
      <c r="AV67" s="88">
        <v>1945.5940000000001</v>
      </c>
      <c r="AW67" s="88">
        <v>322.01600000000002</v>
      </c>
      <c r="AX67" s="88">
        <v>172.01900000000001</v>
      </c>
      <c r="AY67" s="88">
        <v>1214.9659999999999</v>
      </c>
      <c r="AZ67" s="88">
        <v>0</v>
      </c>
      <c r="BA67" s="88">
        <v>677.69399999999996</v>
      </c>
      <c r="BB67" s="88">
        <v>1692.4259999999999</v>
      </c>
      <c r="BC67" s="88">
        <v>220.006</v>
      </c>
      <c r="BD67" s="88">
        <v>367.40800000000002</v>
      </c>
      <c r="BE67" s="88">
        <v>298.95699999999999</v>
      </c>
      <c r="BF67" s="88">
        <v>286.14400000000001</v>
      </c>
      <c r="BG67" s="88">
        <v>368.53500000000003</v>
      </c>
      <c r="BH67" s="88">
        <v>51.902999999999999</v>
      </c>
      <c r="BI67" s="88">
        <v>537.053</v>
      </c>
      <c r="BJ67" s="88">
        <v>1383.944</v>
      </c>
      <c r="BK67" s="88">
        <v>291.66199999999998</v>
      </c>
      <c r="BL67" s="88">
        <v>354.18099999999998</v>
      </c>
      <c r="BM67" s="88">
        <v>484.32400000000001</v>
      </c>
      <c r="BN67" s="88">
        <v>169.40899999999999</v>
      </c>
      <c r="BO67" s="88">
        <v>70.052000000000007</v>
      </c>
      <c r="BP67" s="88">
        <v>233.17500000000001</v>
      </c>
      <c r="BQ67" s="88">
        <v>7.6529999999999996</v>
      </c>
      <c r="BR67" s="88">
        <v>76.697000000000003</v>
      </c>
      <c r="BS67" s="88">
        <v>0</v>
      </c>
      <c r="BT67" s="98"/>
      <c r="BU67" s="90">
        <v>44909.521000000001</v>
      </c>
      <c r="BV67" s="91">
        <v>32064</v>
      </c>
      <c r="BW67" s="88">
        <v>0</v>
      </c>
      <c r="BX67" s="88">
        <v>0</v>
      </c>
      <c r="BY67" s="92">
        <f t="shared" si="0"/>
        <v>32064</v>
      </c>
      <c r="BZ67" s="88">
        <v>0</v>
      </c>
      <c r="CA67" s="88"/>
      <c r="CB67" s="88">
        <v>1897.748</v>
      </c>
      <c r="CC67" s="92">
        <f t="shared" si="1"/>
        <v>1897.748</v>
      </c>
      <c r="CD67" s="92">
        <f t="shared" si="2"/>
        <v>1897.748</v>
      </c>
      <c r="CE67" s="93"/>
      <c r="CF67" s="91"/>
      <c r="CG67" s="91"/>
      <c r="CH67" s="88"/>
      <c r="CI67" s="90">
        <v>9499</v>
      </c>
      <c r="CJ67" s="92">
        <f t="shared" si="3"/>
        <v>43460.748</v>
      </c>
      <c r="CK67" s="94">
        <f t="shared" si="4"/>
        <v>88370.269</v>
      </c>
      <c r="CN67" s="95"/>
    </row>
    <row r="68" spans="2:92" s="60" customFormat="1" ht="12.75" x14ac:dyDescent="0.2">
      <c r="B68" s="84">
        <v>1</v>
      </c>
      <c r="C68" s="84" t="s">
        <v>259</v>
      </c>
      <c r="D68" s="84" t="s">
        <v>260</v>
      </c>
      <c r="E68" s="96">
        <v>6</v>
      </c>
      <c r="F68" s="86" t="s">
        <v>337</v>
      </c>
      <c r="G68" s="97" t="s">
        <v>338</v>
      </c>
      <c r="H68" s="88">
        <v>26.963000000000001</v>
      </c>
      <c r="I68" s="88">
        <v>6.0359999999999996</v>
      </c>
      <c r="J68" s="88">
        <v>232.50200000000001</v>
      </c>
      <c r="K68" s="88">
        <v>1512.338</v>
      </c>
      <c r="L68" s="88">
        <v>156.15</v>
      </c>
      <c r="M68" s="88">
        <v>9.7029999999999994</v>
      </c>
      <c r="N68" s="88">
        <v>35.584000000000003</v>
      </c>
      <c r="O68" s="88">
        <v>3.6659999999999999</v>
      </c>
      <c r="P68" s="88">
        <v>7.5469999999999997</v>
      </c>
      <c r="Q68" s="88"/>
      <c r="R68" s="88"/>
      <c r="S68" s="88">
        <v>17.687000000000001</v>
      </c>
      <c r="T68" s="88">
        <v>14.664999999999999</v>
      </c>
      <c r="U68" s="88">
        <v>23.076000000000001</v>
      </c>
      <c r="V68" s="88">
        <v>229.488</v>
      </c>
      <c r="W68" s="88">
        <v>45.939</v>
      </c>
      <c r="X68" s="88">
        <v>21.353000000000002</v>
      </c>
      <c r="Y68" s="88">
        <v>22.861000000000001</v>
      </c>
      <c r="Z68" s="88">
        <v>33.646000000000001</v>
      </c>
      <c r="AA68" s="88">
        <v>12.73</v>
      </c>
      <c r="AB68" s="88">
        <v>23.079000000000001</v>
      </c>
      <c r="AC68" s="88">
        <v>16.824999999999999</v>
      </c>
      <c r="AD68" s="88">
        <v>257.09300000000002</v>
      </c>
      <c r="AE68" s="88">
        <v>3374.0770000000002</v>
      </c>
      <c r="AF68" s="88">
        <v>205.32599999999999</v>
      </c>
      <c r="AG68" s="88">
        <v>1280.049</v>
      </c>
      <c r="AH68" s="88">
        <v>3247.038</v>
      </c>
      <c r="AI68" s="88">
        <v>547.49099999999999</v>
      </c>
      <c r="AJ68" s="88">
        <v>9764.4950000000008</v>
      </c>
      <c r="AK68" s="88">
        <v>7351.8190000000004</v>
      </c>
      <c r="AL68" s="88">
        <v>570.25199999999995</v>
      </c>
      <c r="AM68" s="88">
        <v>112.371</v>
      </c>
      <c r="AN68" s="88">
        <v>174.482</v>
      </c>
      <c r="AO68" s="88">
        <v>7156.308</v>
      </c>
      <c r="AP68" s="88">
        <v>344.65199999999999</v>
      </c>
      <c r="AQ68" s="88">
        <v>925.048</v>
      </c>
      <c r="AR68" s="88">
        <v>3919.4369999999999</v>
      </c>
      <c r="AS68" s="88">
        <v>451.06400000000002</v>
      </c>
      <c r="AT68" s="88">
        <v>3430.835</v>
      </c>
      <c r="AU68" s="88">
        <v>29692.799999999999</v>
      </c>
      <c r="AV68" s="88">
        <v>11551.846</v>
      </c>
      <c r="AW68" s="88">
        <v>2753.13</v>
      </c>
      <c r="AX68" s="88">
        <v>1463.4670000000001</v>
      </c>
      <c r="AY68" s="88">
        <v>4177.6880000000001</v>
      </c>
      <c r="AZ68" s="88">
        <v>0</v>
      </c>
      <c r="BA68" s="88">
        <v>2464.123</v>
      </c>
      <c r="BB68" s="88">
        <v>9485.73</v>
      </c>
      <c r="BC68" s="88">
        <v>881.95</v>
      </c>
      <c r="BD68" s="88">
        <v>3230.9119999999998</v>
      </c>
      <c r="BE68" s="88">
        <v>1087.018</v>
      </c>
      <c r="BF68" s="88">
        <v>1040.4290000000001</v>
      </c>
      <c r="BG68" s="88">
        <v>1340.0060000000001</v>
      </c>
      <c r="BH68" s="88">
        <v>188.71799999999999</v>
      </c>
      <c r="BI68" s="88">
        <v>1952.7560000000001</v>
      </c>
      <c r="BJ68" s="88">
        <v>9955.4030000000002</v>
      </c>
      <c r="BK68" s="88">
        <v>1439.482</v>
      </c>
      <c r="BL68" s="88">
        <v>10301.814</v>
      </c>
      <c r="BM68" s="88">
        <v>2011.0160000000001</v>
      </c>
      <c r="BN68" s="88">
        <v>927.98099999999999</v>
      </c>
      <c r="BO68" s="88">
        <v>254.71199999999999</v>
      </c>
      <c r="BP68" s="88">
        <v>847.83199999999999</v>
      </c>
      <c r="BQ68" s="88">
        <v>27.821000000000002</v>
      </c>
      <c r="BR68" s="88">
        <v>278.87200000000001</v>
      </c>
      <c r="BS68" s="88">
        <v>0</v>
      </c>
      <c r="BT68" s="98"/>
      <c r="BU68" s="90">
        <v>142919.18100000001</v>
      </c>
      <c r="BV68" s="91">
        <v>16713</v>
      </c>
      <c r="BW68" s="88">
        <v>0</v>
      </c>
      <c r="BX68" s="88">
        <v>0</v>
      </c>
      <c r="BY68" s="92">
        <f t="shared" si="0"/>
        <v>16713</v>
      </c>
      <c r="BZ68" s="88">
        <v>57009.766000000003</v>
      </c>
      <c r="CA68" s="88"/>
      <c r="CB68" s="88">
        <v>17062.312999999998</v>
      </c>
      <c r="CC68" s="92">
        <f t="shared" si="1"/>
        <v>17062.312999999998</v>
      </c>
      <c r="CD68" s="92">
        <f t="shared" si="2"/>
        <v>74072.078999999998</v>
      </c>
      <c r="CE68" s="93"/>
      <c r="CF68" s="91"/>
      <c r="CG68" s="91"/>
      <c r="CH68" s="88"/>
      <c r="CI68" s="90">
        <v>29882</v>
      </c>
      <c r="CJ68" s="92">
        <f t="shared" si="3"/>
        <v>120667.079</v>
      </c>
      <c r="CK68" s="94">
        <f t="shared" si="4"/>
        <v>263586.26</v>
      </c>
      <c r="CN68" s="95"/>
    </row>
    <row r="69" spans="2:92" s="60" customFormat="1" ht="12.75" x14ac:dyDescent="0.2">
      <c r="B69" s="84">
        <v>1</v>
      </c>
      <c r="C69" s="84" t="s">
        <v>259</v>
      </c>
      <c r="D69" s="84" t="s">
        <v>260</v>
      </c>
      <c r="E69" s="96">
        <v>6</v>
      </c>
      <c r="F69" s="86" t="s">
        <v>339</v>
      </c>
      <c r="G69" s="97" t="s">
        <v>340</v>
      </c>
      <c r="H69" s="88">
        <v>890.59799999999996</v>
      </c>
      <c r="I69" s="88">
        <v>77.069999999999993</v>
      </c>
      <c r="J69" s="88">
        <v>2175.6320000000001</v>
      </c>
      <c r="K69" s="88">
        <v>2354.922</v>
      </c>
      <c r="L69" s="88">
        <v>889.41499999999996</v>
      </c>
      <c r="M69" s="88">
        <v>40.761000000000003</v>
      </c>
      <c r="N69" s="88">
        <v>207.369</v>
      </c>
      <c r="O69" s="88">
        <v>83.253</v>
      </c>
      <c r="P69" s="88">
        <v>37.905000000000001</v>
      </c>
      <c r="Q69" s="88"/>
      <c r="R69" s="88"/>
      <c r="S69" s="88">
        <v>1000.3879999999999</v>
      </c>
      <c r="T69" s="88">
        <v>48.881999999999998</v>
      </c>
      <c r="U69" s="88">
        <v>138.06299999999999</v>
      </c>
      <c r="V69" s="88">
        <v>1119.453</v>
      </c>
      <c r="W69" s="88">
        <v>336.197</v>
      </c>
      <c r="X69" s="88">
        <v>356.005</v>
      </c>
      <c r="Y69" s="88">
        <v>169.11799999999999</v>
      </c>
      <c r="Z69" s="88">
        <v>224.654</v>
      </c>
      <c r="AA69" s="88">
        <v>40.225999999999999</v>
      </c>
      <c r="AB69" s="88">
        <v>251.15899999999999</v>
      </c>
      <c r="AC69" s="88">
        <v>133.773</v>
      </c>
      <c r="AD69" s="88">
        <v>262.91000000000003</v>
      </c>
      <c r="AE69" s="88">
        <v>1821.702</v>
      </c>
      <c r="AF69" s="88">
        <v>14.864000000000001</v>
      </c>
      <c r="AG69" s="88">
        <v>243.173</v>
      </c>
      <c r="AH69" s="88">
        <v>6022.08</v>
      </c>
      <c r="AI69" s="88">
        <v>822.83799999999997</v>
      </c>
      <c r="AJ69" s="88">
        <v>2446.8560000000002</v>
      </c>
      <c r="AK69" s="88">
        <v>1342.9880000000001</v>
      </c>
      <c r="AL69" s="88">
        <v>276.553</v>
      </c>
      <c r="AM69" s="88">
        <v>2463.8809999999999</v>
      </c>
      <c r="AN69" s="88">
        <v>456.49900000000002</v>
      </c>
      <c r="AO69" s="88">
        <v>1176.05</v>
      </c>
      <c r="AP69" s="88">
        <v>23.454999999999998</v>
      </c>
      <c r="AQ69" s="88">
        <v>622.81899999999996</v>
      </c>
      <c r="AR69" s="88">
        <v>500.74900000000002</v>
      </c>
      <c r="AS69" s="88">
        <v>208.714</v>
      </c>
      <c r="AT69" s="88">
        <v>331.23099999999999</v>
      </c>
      <c r="AU69" s="88">
        <v>1589.038</v>
      </c>
      <c r="AV69" s="88">
        <v>7158.6959999999999</v>
      </c>
      <c r="AW69" s="88">
        <v>945.04899999999998</v>
      </c>
      <c r="AX69" s="88">
        <v>1075.547</v>
      </c>
      <c r="AY69" s="88">
        <v>16116.224</v>
      </c>
      <c r="AZ69" s="88">
        <v>19001</v>
      </c>
      <c r="BA69" s="88">
        <v>930.32399999999996</v>
      </c>
      <c r="BB69" s="88">
        <v>2345.8000000000002</v>
      </c>
      <c r="BC69" s="88">
        <v>495.63</v>
      </c>
      <c r="BD69" s="88">
        <v>275.35500000000002</v>
      </c>
      <c r="BE69" s="88">
        <v>181.5</v>
      </c>
      <c r="BF69" s="88">
        <v>392.93299999999999</v>
      </c>
      <c r="BG69" s="88">
        <v>143.60300000000001</v>
      </c>
      <c r="BH69" s="88">
        <v>48.39</v>
      </c>
      <c r="BI69" s="88">
        <v>732.976</v>
      </c>
      <c r="BJ69" s="88">
        <v>13950.018</v>
      </c>
      <c r="BK69" s="88">
        <v>998.21400000000006</v>
      </c>
      <c r="BL69" s="88">
        <v>1586.1690000000001</v>
      </c>
      <c r="BM69" s="88">
        <v>1124.25</v>
      </c>
      <c r="BN69" s="88">
        <v>669.31500000000005</v>
      </c>
      <c r="BO69" s="88">
        <v>550.57500000000005</v>
      </c>
      <c r="BP69" s="88">
        <v>953.03399999999999</v>
      </c>
      <c r="BQ69" s="88">
        <v>5.8879999999999999</v>
      </c>
      <c r="BR69" s="88">
        <v>137.268</v>
      </c>
      <c r="BS69" s="88">
        <v>0</v>
      </c>
      <c r="BT69" s="98"/>
      <c r="BU69" s="90">
        <v>101019.001</v>
      </c>
      <c r="BV69" s="91">
        <v>54793</v>
      </c>
      <c r="BW69" s="88">
        <v>0</v>
      </c>
      <c r="BX69" s="88">
        <v>0</v>
      </c>
      <c r="BY69" s="92">
        <f t="shared" si="0"/>
        <v>54793</v>
      </c>
      <c r="BZ69" s="88">
        <v>0</v>
      </c>
      <c r="CA69" s="88"/>
      <c r="CB69" s="88">
        <v>5600.9989999999998</v>
      </c>
      <c r="CC69" s="92">
        <f t="shared" si="1"/>
        <v>5600.9989999999998</v>
      </c>
      <c r="CD69" s="92">
        <f t="shared" si="2"/>
        <v>5600.9989999999998</v>
      </c>
      <c r="CE69" s="93"/>
      <c r="CF69" s="91"/>
      <c r="CG69" s="91"/>
      <c r="CH69" s="88"/>
      <c r="CI69" s="90">
        <v>28135</v>
      </c>
      <c r="CJ69" s="92">
        <f t="shared" si="3"/>
        <v>88528.998999999996</v>
      </c>
      <c r="CK69" s="94">
        <f t="shared" si="4"/>
        <v>189548</v>
      </c>
      <c r="CN69" s="95"/>
    </row>
    <row r="70" spans="2:92" s="60" customFormat="1" ht="12.75" x14ac:dyDescent="0.2">
      <c r="B70" s="84">
        <v>1</v>
      </c>
      <c r="C70" s="84" t="s">
        <v>259</v>
      </c>
      <c r="D70" s="84" t="s">
        <v>260</v>
      </c>
      <c r="E70" s="96">
        <v>6</v>
      </c>
      <c r="F70" s="86" t="s">
        <v>341</v>
      </c>
      <c r="G70" s="97" t="s">
        <v>342</v>
      </c>
      <c r="H70" s="88">
        <v>294.75099999999998</v>
      </c>
      <c r="I70" s="88">
        <v>0.56899999999999995</v>
      </c>
      <c r="J70" s="88">
        <v>403.36799999999999</v>
      </c>
      <c r="K70" s="88">
        <v>738.26900000000001</v>
      </c>
      <c r="L70" s="88">
        <v>193.833</v>
      </c>
      <c r="M70" s="88">
        <v>8.7569999999999997</v>
      </c>
      <c r="N70" s="88">
        <v>54.008000000000003</v>
      </c>
      <c r="O70" s="88">
        <v>23.530999999999999</v>
      </c>
      <c r="P70" s="88">
        <v>8.2289999999999992</v>
      </c>
      <c r="Q70" s="88"/>
      <c r="R70" s="88"/>
      <c r="S70" s="88">
        <v>124.465</v>
      </c>
      <c r="T70" s="88">
        <v>21.815999999999999</v>
      </c>
      <c r="U70" s="88">
        <v>34.985999999999997</v>
      </c>
      <c r="V70" s="88">
        <v>99.323999999999998</v>
      </c>
      <c r="W70" s="88">
        <v>64.251000000000005</v>
      </c>
      <c r="X70" s="88">
        <v>40.000999999999998</v>
      </c>
      <c r="Y70" s="88">
        <v>95.018000000000001</v>
      </c>
      <c r="Z70" s="88">
        <v>53.323</v>
      </c>
      <c r="AA70" s="88">
        <v>10.244999999999999</v>
      </c>
      <c r="AB70" s="88">
        <v>36.301000000000002</v>
      </c>
      <c r="AC70" s="88">
        <v>23.047000000000001</v>
      </c>
      <c r="AD70" s="88">
        <v>94.394999999999996</v>
      </c>
      <c r="AE70" s="88">
        <v>858.47900000000004</v>
      </c>
      <c r="AF70" s="88">
        <v>31.404</v>
      </c>
      <c r="AG70" s="88">
        <v>123.754</v>
      </c>
      <c r="AH70" s="88">
        <v>619.44500000000005</v>
      </c>
      <c r="AI70" s="88">
        <v>25.788</v>
      </c>
      <c r="AJ70" s="88">
        <v>26.867999999999999</v>
      </c>
      <c r="AK70" s="88">
        <v>18.756</v>
      </c>
      <c r="AL70" s="88">
        <v>537.13599999999997</v>
      </c>
      <c r="AM70" s="88">
        <v>2931.5680000000002</v>
      </c>
      <c r="AN70" s="88">
        <v>127.105</v>
      </c>
      <c r="AO70" s="88">
        <v>144.16399999999999</v>
      </c>
      <c r="AP70" s="88">
        <v>23.28</v>
      </c>
      <c r="AQ70" s="88">
        <v>117.121</v>
      </c>
      <c r="AR70" s="88">
        <v>21.387</v>
      </c>
      <c r="AS70" s="88">
        <v>18.978000000000002</v>
      </c>
      <c r="AT70" s="88">
        <v>18.119</v>
      </c>
      <c r="AU70" s="88">
        <v>112.792</v>
      </c>
      <c r="AV70" s="88">
        <v>225.649</v>
      </c>
      <c r="AW70" s="88">
        <v>49.698999999999998</v>
      </c>
      <c r="AX70" s="88">
        <v>10.262</v>
      </c>
      <c r="AY70" s="88">
        <v>502.66500000000002</v>
      </c>
      <c r="AZ70" s="88">
        <v>1156</v>
      </c>
      <c r="BA70" s="88">
        <v>136.642</v>
      </c>
      <c r="BB70" s="88">
        <v>208.965</v>
      </c>
      <c r="BC70" s="88">
        <v>26.661000000000001</v>
      </c>
      <c r="BD70" s="88">
        <v>17.010000000000002</v>
      </c>
      <c r="BE70" s="88">
        <v>33.103999999999999</v>
      </c>
      <c r="BF70" s="88">
        <v>188.51499999999999</v>
      </c>
      <c r="BG70" s="88">
        <v>22.834</v>
      </c>
      <c r="BH70" s="88">
        <v>11.585000000000001</v>
      </c>
      <c r="BI70" s="88">
        <v>90.88</v>
      </c>
      <c r="BJ70" s="88">
        <v>1473.5139999999999</v>
      </c>
      <c r="BK70" s="88">
        <v>198.67</v>
      </c>
      <c r="BL70" s="88">
        <v>217.012</v>
      </c>
      <c r="BM70" s="88">
        <v>381.95699999999999</v>
      </c>
      <c r="BN70" s="88">
        <v>127.187</v>
      </c>
      <c r="BO70" s="88">
        <v>27.547000000000001</v>
      </c>
      <c r="BP70" s="88">
        <v>36.332999999999998</v>
      </c>
      <c r="BQ70" s="88">
        <v>3.149</v>
      </c>
      <c r="BR70" s="88">
        <v>24.527999999999999</v>
      </c>
      <c r="BS70" s="88">
        <v>0</v>
      </c>
      <c r="BT70" s="98"/>
      <c r="BU70" s="90">
        <v>13348.999</v>
      </c>
      <c r="BV70" s="91">
        <v>24270</v>
      </c>
      <c r="BW70" s="88">
        <v>0</v>
      </c>
      <c r="BX70" s="88">
        <v>0</v>
      </c>
      <c r="BY70" s="92">
        <f t="shared" si="0"/>
        <v>24270</v>
      </c>
      <c r="BZ70" s="88">
        <v>0</v>
      </c>
      <c r="CA70" s="88"/>
      <c r="CB70" s="88">
        <v>-6829.9989999999998</v>
      </c>
      <c r="CC70" s="92">
        <f t="shared" si="1"/>
        <v>-6829.9989999999998</v>
      </c>
      <c r="CD70" s="92">
        <f t="shared" si="2"/>
        <v>-6829.9989999999998</v>
      </c>
      <c r="CE70" s="93"/>
      <c r="CF70" s="91"/>
      <c r="CG70" s="91"/>
      <c r="CH70" s="88"/>
      <c r="CI70" s="90">
        <v>10609</v>
      </c>
      <c r="CJ70" s="92">
        <f t="shared" si="3"/>
        <v>28049.001</v>
      </c>
      <c r="CK70" s="94">
        <f t="shared" si="4"/>
        <v>41398</v>
      </c>
      <c r="CN70" s="95"/>
    </row>
    <row r="71" spans="2:92" s="60" customFormat="1" ht="12.75" x14ac:dyDescent="0.2">
      <c r="B71" s="84">
        <v>1</v>
      </c>
      <c r="C71" s="84" t="s">
        <v>259</v>
      </c>
      <c r="D71" s="84" t="s">
        <v>260</v>
      </c>
      <c r="E71" s="96">
        <v>6</v>
      </c>
      <c r="F71" s="86" t="s">
        <v>343</v>
      </c>
      <c r="G71" s="97" t="s">
        <v>344</v>
      </c>
      <c r="H71" s="88">
        <v>5.5149999999999997</v>
      </c>
      <c r="I71" s="88">
        <v>4.1820000000000004</v>
      </c>
      <c r="J71" s="88">
        <v>10.06</v>
      </c>
      <c r="K71" s="88">
        <v>1814.354</v>
      </c>
      <c r="L71" s="88">
        <v>550.14200000000005</v>
      </c>
      <c r="M71" s="88">
        <v>19.574999999999999</v>
      </c>
      <c r="N71" s="88">
        <v>110.512</v>
      </c>
      <c r="O71" s="88">
        <v>40.604999999999997</v>
      </c>
      <c r="P71" s="88">
        <v>20.03</v>
      </c>
      <c r="Q71" s="88"/>
      <c r="R71" s="88"/>
      <c r="S71" s="88">
        <v>418.59300000000007</v>
      </c>
      <c r="T71" s="88">
        <v>28</v>
      </c>
      <c r="U71" s="88">
        <v>92.664000000000001</v>
      </c>
      <c r="V71" s="88">
        <v>273.11099999999999</v>
      </c>
      <c r="W71" s="88">
        <v>113.604</v>
      </c>
      <c r="X71" s="88">
        <v>140.57</v>
      </c>
      <c r="Y71" s="88">
        <v>80.239999999999995</v>
      </c>
      <c r="Z71" s="88">
        <v>99.423000000000002</v>
      </c>
      <c r="AA71" s="88">
        <v>26.151</v>
      </c>
      <c r="AB71" s="88">
        <v>113.967</v>
      </c>
      <c r="AC71" s="88">
        <v>57.755000000000003</v>
      </c>
      <c r="AD71" s="88">
        <v>123.36</v>
      </c>
      <c r="AE71" s="88">
        <v>229.57400000000001</v>
      </c>
      <c r="AF71" s="88">
        <v>3.97</v>
      </c>
      <c r="AG71" s="88">
        <v>69.909000000000006</v>
      </c>
      <c r="AH71" s="88">
        <v>1045.175</v>
      </c>
      <c r="AI71" s="88">
        <v>332.56400000000002</v>
      </c>
      <c r="AJ71" s="88">
        <v>551.50300000000004</v>
      </c>
      <c r="AK71" s="88">
        <v>399.87</v>
      </c>
      <c r="AL71" s="88">
        <v>180.69499999999999</v>
      </c>
      <c r="AM71" s="88">
        <v>240.57300000000001</v>
      </c>
      <c r="AN71" s="88">
        <v>37.121000000000002</v>
      </c>
      <c r="AO71" s="88">
        <v>430.58800000000002</v>
      </c>
      <c r="AP71" s="88">
        <v>30.06</v>
      </c>
      <c r="AQ71" s="88">
        <v>130.24199999999999</v>
      </c>
      <c r="AR71" s="88">
        <v>124.3</v>
      </c>
      <c r="AS71" s="88">
        <v>95.995999999999995</v>
      </c>
      <c r="AT71" s="88">
        <v>123.575</v>
      </c>
      <c r="AU71" s="88">
        <v>590.31200000000001</v>
      </c>
      <c r="AV71" s="88">
        <v>15750.630999999999</v>
      </c>
      <c r="AW71" s="88">
        <v>1000.484</v>
      </c>
      <c r="AX71" s="88">
        <v>213.27199999999999</v>
      </c>
      <c r="AY71" s="88">
        <v>454.20400000000001</v>
      </c>
      <c r="AZ71" s="88">
        <v>0</v>
      </c>
      <c r="BA71" s="88">
        <v>156.12</v>
      </c>
      <c r="BB71" s="88">
        <v>475.07400000000001</v>
      </c>
      <c r="BC71" s="88">
        <v>91.966999999999999</v>
      </c>
      <c r="BD71" s="88">
        <v>105.238</v>
      </c>
      <c r="BE71" s="88">
        <v>42.121000000000002</v>
      </c>
      <c r="BF71" s="88">
        <v>85.483999999999995</v>
      </c>
      <c r="BG71" s="88">
        <v>86.18</v>
      </c>
      <c r="BH71" s="88">
        <v>11.303000000000001</v>
      </c>
      <c r="BI71" s="88">
        <v>130.876</v>
      </c>
      <c r="BJ71" s="88">
        <v>4416.8649999999998</v>
      </c>
      <c r="BK71" s="88">
        <v>247.501</v>
      </c>
      <c r="BL71" s="88">
        <v>191.20099999999999</v>
      </c>
      <c r="BM71" s="88">
        <v>352.52300000000002</v>
      </c>
      <c r="BN71" s="88">
        <v>155.74799999999999</v>
      </c>
      <c r="BO71" s="88">
        <v>18.725999999999999</v>
      </c>
      <c r="BP71" s="88">
        <v>267.07499999999999</v>
      </c>
      <c r="BQ71" s="88">
        <v>1.091</v>
      </c>
      <c r="BR71" s="88">
        <v>3.879</v>
      </c>
      <c r="BS71" s="88">
        <v>0</v>
      </c>
      <c r="BT71" s="98"/>
      <c r="BU71" s="90">
        <v>33016.002999999997</v>
      </c>
      <c r="BV71" s="91">
        <v>823</v>
      </c>
      <c r="BW71" s="88">
        <v>0</v>
      </c>
      <c r="BX71" s="88">
        <v>0</v>
      </c>
      <c r="BY71" s="92">
        <f t="shared" si="0"/>
        <v>823</v>
      </c>
      <c r="BZ71" s="88">
        <v>0</v>
      </c>
      <c r="CA71" s="88"/>
      <c r="CB71" s="88">
        <v>-3.0000000000000001E-3</v>
      </c>
      <c r="CC71" s="92">
        <f t="shared" si="1"/>
        <v>-3.0000000000000001E-3</v>
      </c>
      <c r="CD71" s="92">
        <f t="shared" si="2"/>
        <v>-3.0000000000000001E-3</v>
      </c>
      <c r="CE71" s="93"/>
      <c r="CF71" s="91"/>
      <c r="CG71" s="91"/>
      <c r="CH71" s="88"/>
      <c r="CI71" s="90">
        <v>6872</v>
      </c>
      <c r="CJ71" s="92">
        <f t="shared" si="3"/>
        <v>7694.9970000000003</v>
      </c>
      <c r="CK71" s="94">
        <f t="shared" si="4"/>
        <v>40711</v>
      </c>
      <c r="CN71" s="95"/>
    </row>
    <row r="72" spans="2:92" s="60" customFormat="1" ht="12.75" x14ac:dyDescent="0.2">
      <c r="B72" s="84">
        <v>1</v>
      </c>
      <c r="C72" s="84" t="s">
        <v>259</v>
      </c>
      <c r="D72" s="84" t="s">
        <v>260</v>
      </c>
      <c r="E72" s="96">
        <v>6</v>
      </c>
      <c r="F72" s="86" t="s">
        <v>345</v>
      </c>
      <c r="G72" s="97" t="s">
        <v>346</v>
      </c>
      <c r="H72" s="88">
        <v>3</v>
      </c>
      <c r="I72" s="88">
        <v>124</v>
      </c>
      <c r="J72" s="88">
        <v>0</v>
      </c>
      <c r="K72" s="88">
        <v>4512</v>
      </c>
      <c r="L72" s="88">
        <v>3123</v>
      </c>
      <c r="M72" s="88">
        <v>353</v>
      </c>
      <c r="N72" s="88">
        <v>736</v>
      </c>
      <c r="O72" s="88">
        <v>208</v>
      </c>
      <c r="P72" s="88">
        <v>428</v>
      </c>
      <c r="Q72" s="88"/>
      <c r="R72" s="88"/>
      <c r="S72" s="88">
        <v>483</v>
      </c>
      <c r="T72" s="88">
        <v>392</v>
      </c>
      <c r="U72" s="88">
        <v>682</v>
      </c>
      <c r="V72" s="88">
        <v>193</v>
      </c>
      <c r="W72" s="88">
        <v>1680</v>
      </c>
      <c r="X72" s="88">
        <v>665</v>
      </c>
      <c r="Y72" s="88">
        <v>544</v>
      </c>
      <c r="Z72" s="88">
        <v>938</v>
      </c>
      <c r="AA72" s="88">
        <v>268</v>
      </c>
      <c r="AB72" s="88">
        <v>892</v>
      </c>
      <c r="AC72" s="88">
        <v>345</v>
      </c>
      <c r="AD72" s="88">
        <v>979</v>
      </c>
      <c r="AE72" s="88">
        <v>1422</v>
      </c>
      <c r="AF72" s="88">
        <v>259</v>
      </c>
      <c r="AG72" s="88">
        <v>2348</v>
      </c>
      <c r="AH72" s="88">
        <v>8931</v>
      </c>
      <c r="AI72" s="88">
        <v>3888</v>
      </c>
      <c r="AJ72" s="88">
        <v>20736</v>
      </c>
      <c r="AK72" s="88">
        <v>19480</v>
      </c>
      <c r="AL72" s="88">
        <v>1936</v>
      </c>
      <c r="AM72" s="88">
        <v>350</v>
      </c>
      <c r="AN72" s="88">
        <v>265</v>
      </c>
      <c r="AO72" s="88">
        <v>4309</v>
      </c>
      <c r="AP72" s="88">
        <v>808</v>
      </c>
      <c r="AQ72" s="88">
        <v>13083</v>
      </c>
      <c r="AR72" s="88">
        <v>1297</v>
      </c>
      <c r="AS72" s="88">
        <v>396</v>
      </c>
      <c r="AT72" s="88">
        <v>888</v>
      </c>
      <c r="AU72" s="88">
        <v>3418</v>
      </c>
      <c r="AV72" s="88">
        <v>1304</v>
      </c>
      <c r="AW72" s="88">
        <v>968</v>
      </c>
      <c r="AX72" s="88">
        <v>691</v>
      </c>
      <c r="AY72" s="88">
        <v>17047</v>
      </c>
      <c r="AZ72" s="88">
        <v>0</v>
      </c>
      <c r="BA72" s="88">
        <v>3601</v>
      </c>
      <c r="BB72" s="88">
        <v>3414</v>
      </c>
      <c r="BC72" s="88">
        <v>1000</v>
      </c>
      <c r="BD72" s="88">
        <v>1207</v>
      </c>
      <c r="BE72" s="88">
        <v>937</v>
      </c>
      <c r="BF72" s="88">
        <v>3019</v>
      </c>
      <c r="BG72" s="88">
        <v>824</v>
      </c>
      <c r="BH72" s="88">
        <v>279</v>
      </c>
      <c r="BI72" s="88">
        <v>1800</v>
      </c>
      <c r="BJ72" s="88">
        <v>12839</v>
      </c>
      <c r="BK72" s="88">
        <v>4378</v>
      </c>
      <c r="BL72" s="88">
        <v>4138</v>
      </c>
      <c r="BM72" s="88">
        <v>4799</v>
      </c>
      <c r="BN72" s="88">
        <v>2164</v>
      </c>
      <c r="BO72" s="88">
        <v>2215</v>
      </c>
      <c r="BP72" s="88">
        <v>1805</v>
      </c>
      <c r="BQ72" s="88">
        <v>120</v>
      </c>
      <c r="BR72" s="88">
        <v>1950</v>
      </c>
      <c r="BS72" s="88">
        <v>0</v>
      </c>
      <c r="BT72" s="98"/>
      <c r="BU72" s="90">
        <v>171861</v>
      </c>
      <c r="BV72" s="91">
        <v>63618</v>
      </c>
      <c r="BW72" s="88">
        <v>0</v>
      </c>
      <c r="BX72" s="88">
        <v>296</v>
      </c>
      <c r="BY72" s="92">
        <f>BV72+BW72+BX72</f>
        <v>63914</v>
      </c>
      <c r="BZ72" s="88">
        <v>39043.760000000002</v>
      </c>
      <c r="CA72" s="88"/>
      <c r="CB72" s="88">
        <v>1325.866</v>
      </c>
      <c r="CC72" s="92">
        <f>CA72+CB72</f>
        <v>1325.866</v>
      </c>
      <c r="CD72" s="92">
        <f>BZ72+CC72</f>
        <v>40369.626000000004</v>
      </c>
      <c r="CE72" s="93"/>
      <c r="CF72" s="91"/>
      <c r="CG72" s="91"/>
      <c r="CH72" s="88"/>
      <c r="CI72" s="90">
        <v>806</v>
      </c>
      <c r="CJ72" s="92">
        <f>BY72+CD72+CI72</f>
        <v>105089.626</v>
      </c>
      <c r="CK72" s="94">
        <f>BU72+CJ72</f>
        <v>276950.62599999999</v>
      </c>
      <c r="CN72" s="95"/>
    </row>
    <row r="73" spans="2:92" s="60" customFormat="1" ht="12.75" x14ac:dyDescent="0.2">
      <c r="B73" s="84">
        <v>1</v>
      </c>
      <c r="C73" s="84" t="s">
        <v>259</v>
      </c>
      <c r="D73" s="84" t="s">
        <v>260</v>
      </c>
      <c r="E73" s="96">
        <v>6</v>
      </c>
      <c r="F73" s="86" t="s">
        <v>347</v>
      </c>
      <c r="G73" s="97" t="s">
        <v>156</v>
      </c>
      <c r="H73" s="88">
        <v>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/>
      <c r="R73" s="88"/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  <c r="AA73" s="88">
        <v>0</v>
      </c>
      <c r="AB73" s="88">
        <v>0</v>
      </c>
      <c r="AC73" s="88">
        <v>0</v>
      </c>
      <c r="AD73" s="88">
        <v>0</v>
      </c>
      <c r="AE73" s="88">
        <v>0</v>
      </c>
      <c r="AF73" s="88">
        <v>0</v>
      </c>
      <c r="AG73" s="88">
        <v>0</v>
      </c>
      <c r="AH73" s="88">
        <v>0</v>
      </c>
      <c r="AI73" s="88">
        <v>0</v>
      </c>
      <c r="AJ73" s="88">
        <v>0</v>
      </c>
      <c r="AK73" s="88">
        <v>0</v>
      </c>
      <c r="AL73" s="88">
        <v>0</v>
      </c>
      <c r="AM73" s="88">
        <v>0</v>
      </c>
      <c r="AN73" s="88">
        <v>0</v>
      </c>
      <c r="AO73" s="88">
        <v>0</v>
      </c>
      <c r="AP73" s="88">
        <v>0</v>
      </c>
      <c r="AQ73" s="88">
        <v>0</v>
      </c>
      <c r="AR73" s="88">
        <v>0</v>
      </c>
      <c r="AS73" s="88">
        <v>0</v>
      </c>
      <c r="AT73" s="88">
        <v>0</v>
      </c>
      <c r="AU73" s="88">
        <v>0</v>
      </c>
      <c r="AV73" s="88">
        <v>0</v>
      </c>
      <c r="AW73" s="88">
        <v>0</v>
      </c>
      <c r="AX73" s="88">
        <v>0</v>
      </c>
      <c r="AY73" s="88">
        <v>0</v>
      </c>
      <c r="AZ73" s="88">
        <v>0</v>
      </c>
      <c r="BA73" s="88">
        <v>0</v>
      </c>
      <c r="BB73" s="88">
        <v>0</v>
      </c>
      <c r="BC73" s="88">
        <v>0</v>
      </c>
      <c r="BD73" s="88">
        <v>0</v>
      </c>
      <c r="BE73" s="88">
        <v>0</v>
      </c>
      <c r="BF73" s="88">
        <v>0</v>
      </c>
      <c r="BG73" s="88">
        <v>0</v>
      </c>
      <c r="BH73" s="88">
        <v>0</v>
      </c>
      <c r="BI73" s="88">
        <v>0</v>
      </c>
      <c r="BJ73" s="88">
        <v>0</v>
      </c>
      <c r="BK73" s="88">
        <v>0</v>
      </c>
      <c r="BL73" s="88">
        <v>0</v>
      </c>
      <c r="BM73" s="88">
        <v>0</v>
      </c>
      <c r="BN73" s="88">
        <v>0</v>
      </c>
      <c r="BO73" s="88">
        <v>0</v>
      </c>
      <c r="BP73" s="88">
        <v>0</v>
      </c>
      <c r="BQ73" s="88">
        <v>0</v>
      </c>
      <c r="BR73" s="88">
        <v>0</v>
      </c>
      <c r="BS73" s="88">
        <v>0</v>
      </c>
      <c r="BT73" s="98"/>
      <c r="BU73" s="90">
        <v>0</v>
      </c>
      <c r="BV73" s="91">
        <v>213854</v>
      </c>
      <c r="BW73" s="88">
        <v>0</v>
      </c>
      <c r="BX73" s="88">
        <v>0</v>
      </c>
      <c r="BY73" s="92">
        <f t="shared" si="0"/>
        <v>213854</v>
      </c>
      <c r="BZ73" s="88">
        <v>0</v>
      </c>
      <c r="CA73" s="88"/>
      <c r="CB73" s="88">
        <v>0</v>
      </c>
      <c r="CC73" s="92">
        <f t="shared" si="1"/>
        <v>0</v>
      </c>
      <c r="CD73" s="92">
        <f t="shared" si="2"/>
        <v>0</v>
      </c>
      <c r="CE73" s="93"/>
      <c r="CF73" s="91"/>
      <c r="CG73" s="91"/>
      <c r="CH73" s="88"/>
      <c r="CI73" s="90">
        <v>0</v>
      </c>
      <c r="CJ73" s="92">
        <f t="shared" si="3"/>
        <v>213854</v>
      </c>
      <c r="CK73" s="94">
        <f t="shared" si="4"/>
        <v>213854</v>
      </c>
      <c r="CN73" s="95"/>
    </row>
    <row r="74" spans="2:92" s="60" customFormat="1" ht="12.75" x14ac:dyDescent="0.2">
      <c r="B74" s="84">
        <v>1</v>
      </c>
      <c r="C74" s="84" t="s">
        <v>259</v>
      </c>
      <c r="D74" s="84" t="s">
        <v>260</v>
      </c>
      <c r="E74" s="96">
        <v>6</v>
      </c>
      <c r="F74" s="86" t="s">
        <v>348</v>
      </c>
      <c r="G74" s="97" t="s">
        <v>349</v>
      </c>
      <c r="H74" s="88">
        <v>778.09</v>
      </c>
      <c r="I74" s="88">
        <v>9.3320000000000007</v>
      </c>
      <c r="J74" s="88">
        <v>2186.0320000000002</v>
      </c>
      <c r="K74" s="88">
        <v>4277.6000000000004</v>
      </c>
      <c r="L74" s="88">
        <v>3521.3229999999999</v>
      </c>
      <c r="M74" s="88">
        <v>131.904</v>
      </c>
      <c r="N74" s="88">
        <v>442.67399999999998</v>
      </c>
      <c r="O74" s="88">
        <v>244.02099999999999</v>
      </c>
      <c r="P74" s="88">
        <v>110.29900000000001</v>
      </c>
      <c r="Q74" s="88"/>
      <c r="R74" s="88"/>
      <c r="S74" s="88">
        <v>4083.634</v>
      </c>
      <c r="T74" s="88">
        <v>164.69200000000001</v>
      </c>
      <c r="U74" s="88">
        <v>454.43299999999999</v>
      </c>
      <c r="V74" s="88">
        <v>784.6</v>
      </c>
      <c r="W74" s="88">
        <v>618.48299999999995</v>
      </c>
      <c r="X74" s="88">
        <v>584.20600000000002</v>
      </c>
      <c r="Y74" s="88">
        <v>609.48099999999999</v>
      </c>
      <c r="Z74" s="88">
        <v>891.06799999999998</v>
      </c>
      <c r="AA74" s="88">
        <v>214.988</v>
      </c>
      <c r="AB74" s="88">
        <v>465.63400000000001</v>
      </c>
      <c r="AC74" s="88">
        <v>288.30099999999999</v>
      </c>
      <c r="AD74" s="88">
        <v>1310.095</v>
      </c>
      <c r="AE74" s="88">
        <v>1784.2629999999999</v>
      </c>
      <c r="AF74" s="88">
        <v>198.24700000000001</v>
      </c>
      <c r="AG74" s="88">
        <v>1168.2729999999999</v>
      </c>
      <c r="AH74" s="88">
        <v>2970.2660000000001</v>
      </c>
      <c r="AI74" s="88">
        <v>629.54999999999995</v>
      </c>
      <c r="AJ74" s="88">
        <v>6531.9229999999998</v>
      </c>
      <c r="AK74" s="88">
        <v>2570.098</v>
      </c>
      <c r="AL74" s="88">
        <v>1377.828</v>
      </c>
      <c r="AM74" s="88">
        <v>131.36600000000001</v>
      </c>
      <c r="AN74" s="88">
        <v>161.91800000000001</v>
      </c>
      <c r="AO74" s="88">
        <v>2948.1370000000002</v>
      </c>
      <c r="AP74" s="88">
        <v>306.47399999999999</v>
      </c>
      <c r="AQ74" s="88">
        <v>2957.163</v>
      </c>
      <c r="AR74" s="88">
        <v>994.94600000000003</v>
      </c>
      <c r="AS74" s="88">
        <v>541.60299999999995</v>
      </c>
      <c r="AT74" s="88">
        <v>1561.2180000000001</v>
      </c>
      <c r="AU74" s="88">
        <v>7429.7139999999999</v>
      </c>
      <c r="AV74" s="88">
        <v>8135.5209999999997</v>
      </c>
      <c r="AW74" s="88">
        <v>831.35299999999995</v>
      </c>
      <c r="AX74" s="88">
        <v>561.46900000000005</v>
      </c>
      <c r="AY74" s="88">
        <v>3822.16</v>
      </c>
      <c r="AZ74" s="88">
        <v>0</v>
      </c>
      <c r="BA74" s="88">
        <v>2209.6889999999999</v>
      </c>
      <c r="BB74" s="88">
        <v>5703.6090000000004</v>
      </c>
      <c r="BC74" s="88">
        <v>998.56399999999996</v>
      </c>
      <c r="BD74" s="88">
        <v>1739.5989999999999</v>
      </c>
      <c r="BE74" s="88">
        <v>968.154</v>
      </c>
      <c r="BF74" s="88">
        <v>1045.8989999999999</v>
      </c>
      <c r="BG74" s="88">
        <v>1353.845</v>
      </c>
      <c r="BH74" s="88">
        <v>170.84700000000001</v>
      </c>
      <c r="BI74" s="88">
        <v>1961.5640000000001</v>
      </c>
      <c r="BJ74" s="88">
        <v>6251.0889999999999</v>
      </c>
      <c r="BK74" s="88">
        <v>1252.5039999999999</v>
      </c>
      <c r="BL74" s="88">
        <v>1603.538</v>
      </c>
      <c r="BM74" s="88">
        <v>2025.797</v>
      </c>
      <c r="BN74" s="88">
        <v>1281.079</v>
      </c>
      <c r="BO74" s="88">
        <v>242.94200000000001</v>
      </c>
      <c r="BP74" s="88">
        <v>1702.325</v>
      </c>
      <c r="BQ74" s="88">
        <v>25.625</v>
      </c>
      <c r="BR74" s="88">
        <v>250.09299999999999</v>
      </c>
      <c r="BS74" s="88">
        <v>0</v>
      </c>
      <c r="BT74" s="98"/>
      <c r="BU74" s="90">
        <v>100571.14200000001</v>
      </c>
      <c r="BV74" s="91">
        <v>3856</v>
      </c>
      <c r="BW74" s="88">
        <v>0</v>
      </c>
      <c r="BX74" s="88">
        <v>543</v>
      </c>
      <c r="BY74" s="92">
        <f t="shared" si="0"/>
        <v>4399</v>
      </c>
      <c r="BZ74" s="88">
        <v>19053.816999999999</v>
      </c>
      <c r="CA74" s="88"/>
      <c r="CB74" s="88">
        <v>-91.573999999999998</v>
      </c>
      <c r="CC74" s="92">
        <f t="shared" si="1"/>
        <v>-91.573999999999998</v>
      </c>
      <c r="CD74" s="92">
        <f t="shared" si="2"/>
        <v>18962.242999999999</v>
      </c>
      <c r="CE74" s="93"/>
      <c r="CF74" s="91"/>
      <c r="CG74" s="91"/>
      <c r="CH74" s="88"/>
      <c r="CI74" s="90">
        <v>10559</v>
      </c>
      <c r="CJ74" s="92">
        <f t="shared" si="3"/>
        <v>33920.243000000002</v>
      </c>
      <c r="CK74" s="94">
        <f t="shared" si="4"/>
        <v>134491.38500000001</v>
      </c>
      <c r="CN74" s="95"/>
    </row>
    <row r="75" spans="2:92" s="60" customFormat="1" ht="12.75" x14ac:dyDescent="0.2">
      <c r="B75" s="84">
        <v>1</v>
      </c>
      <c r="C75" s="84" t="s">
        <v>259</v>
      </c>
      <c r="D75" s="84" t="s">
        <v>260</v>
      </c>
      <c r="E75" s="96">
        <v>6</v>
      </c>
      <c r="F75" s="86" t="s">
        <v>350</v>
      </c>
      <c r="G75" s="97" t="s">
        <v>351</v>
      </c>
      <c r="H75" s="88">
        <v>3.395</v>
      </c>
      <c r="I75" s="88">
        <v>0.80600000000000005</v>
      </c>
      <c r="J75" s="88">
        <v>28.73</v>
      </c>
      <c r="K75" s="88">
        <v>8522.2180000000008</v>
      </c>
      <c r="L75" s="88">
        <v>21.443000000000001</v>
      </c>
      <c r="M75" s="88">
        <v>1.2749999999999999</v>
      </c>
      <c r="N75" s="88">
        <v>5.1319999999999997</v>
      </c>
      <c r="O75" s="88">
        <v>0.72299999999999998</v>
      </c>
      <c r="P75" s="88">
        <v>1.06</v>
      </c>
      <c r="Q75" s="88"/>
      <c r="R75" s="88"/>
      <c r="S75" s="88">
        <v>5.3549999999999995</v>
      </c>
      <c r="T75" s="88">
        <v>1.891</v>
      </c>
      <c r="U75" s="88">
        <v>3.375</v>
      </c>
      <c r="V75" s="88">
        <v>30.623999999999999</v>
      </c>
      <c r="W75" s="88">
        <v>6.2160000000000002</v>
      </c>
      <c r="X75" s="88">
        <v>4.0279999999999996</v>
      </c>
      <c r="Y75" s="88">
        <v>3.4609999999999999</v>
      </c>
      <c r="Z75" s="88">
        <v>4.4950000000000001</v>
      </c>
      <c r="AA75" s="88">
        <v>1.6990000000000001</v>
      </c>
      <c r="AB75" s="88">
        <v>3.4079999999999999</v>
      </c>
      <c r="AC75" s="88">
        <v>2.5030000000000001</v>
      </c>
      <c r="AD75" s="88">
        <v>32.402000000000001</v>
      </c>
      <c r="AE75" s="88">
        <v>375.05099999999999</v>
      </c>
      <c r="AF75" s="88">
        <v>25.286000000000001</v>
      </c>
      <c r="AG75" s="88">
        <v>157.553</v>
      </c>
      <c r="AH75" s="88">
        <v>33364.735000000001</v>
      </c>
      <c r="AI75" s="88">
        <v>65.173000000000002</v>
      </c>
      <c r="AJ75" s="88">
        <v>885.52200000000005</v>
      </c>
      <c r="AK75" s="88">
        <v>341.30700000000002</v>
      </c>
      <c r="AL75" s="88">
        <v>145.33600000000001</v>
      </c>
      <c r="AM75" s="88">
        <v>14.305999999999999</v>
      </c>
      <c r="AN75" s="88">
        <v>21.57</v>
      </c>
      <c r="AO75" s="88">
        <v>324.608</v>
      </c>
      <c r="AP75" s="88">
        <v>42.401000000000003</v>
      </c>
      <c r="AQ75" s="88">
        <v>113.84099999999999</v>
      </c>
      <c r="AR75" s="88">
        <v>115.182</v>
      </c>
      <c r="AS75" s="88">
        <v>51.134999999999998</v>
      </c>
      <c r="AT75" s="88">
        <v>32.417999999999999</v>
      </c>
      <c r="AU75" s="88">
        <v>474.62900000000002</v>
      </c>
      <c r="AV75" s="88">
        <v>200.886</v>
      </c>
      <c r="AW75" s="88">
        <v>13.599</v>
      </c>
      <c r="AX75" s="88">
        <v>77.028000000000006</v>
      </c>
      <c r="AY75" s="88">
        <v>515.60400000000004</v>
      </c>
      <c r="AZ75" s="88">
        <v>0</v>
      </c>
      <c r="BA75" s="88">
        <v>907.43200000000002</v>
      </c>
      <c r="BB75" s="88">
        <v>4853.6170000000002</v>
      </c>
      <c r="BC75" s="88">
        <v>99.061999999999998</v>
      </c>
      <c r="BD75" s="88">
        <v>165.20500000000001</v>
      </c>
      <c r="BE75" s="88">
        <v>146.75399999999999</v>
      </c>
      <c r="BF75" s="88">
        <v>128.179</v>
      </c>
      <c r="BG75" s="88">
        <v>165.15</v>
      </c>
      <c r="BH75" s="88">
        <v>23.263000000000002</v>
      </c>
      <c r="BI75" s="88">
        <v>240.59</v>
      </c>
      <c r="BJ75" s="88">
        <v>647.69899999999996</v>
      </c>
      <c r="BK75" s="88">
        <v>134.00899999999999</v>
      </c>
      <c r="BL75" s="88">
        <v>161.12700000000001</v>
      </c>
      <c r="BM75" s="88">
        <v>221.66800000000001</v>
      </c>
      <c r="BN75" s="88">
        <v>78.013999999999996</v>
      </c>
      <c r="BO75" s="88">
        <v>31.588000000000001</v>
      </c>
      <c r="BP75" s="88">
        <v>108.151</v>
      </c>
      <c r="BQ75" s="88">
        <v>3.4369999999999998</v>
      </c>
      <c r="BR75" s="88">
        <v>34.341000000000001</v>
      </c>
      <c r="BS75" s="88">
        <v>0</v>
      </c>
      <c r="BT75" s="98"/>
      <c r="BU75" s="90">
        <v>54190.695</v>
      </c>
      <c r="BV75" s="91">
        <v>677</v>
      </c>
      <c r="BW75" s="88">
        <v>0</v>
      </c>
      <c r="BX75" s="88">
        <v>318</v>
      </c>
      <c r="BY75" s="92">
        <f t="shared" si="0"/>
        <v>995</v>
      </c>
      <c r="BZ75" s="88">
        <v>60098.451000000001</v>
      </c>
      <c r="CA75" s="88"/>
      <c r="CB75" s="88">
        <v>26242.210999999999</v>
      </c>
      <c r="CC75" s="92">
        <f t="shared" si="1"/>
        <v>26242.210999999999</v>
      </c>
      <c r="CD75" s="92">
        <f t="shared" si="2"/>
        <v>86340.661999999997</v>
      </c>
      <c r="CE75" s="93"/>
      <c r="CF75" s="91"/>
      <c r="CG75" s="91"/>
      <c r="CH75" s="88"/>
      <c r="CI75" s="90">
        <v>17440</v>
      </c>
      <c r="CJ75" s="92">
        <f t="shared" si="3"/>
        <v>104775.662</v>
      </c>
      <c r="CK75" s="94">
        <f t="shared" si="4"/>
        <v>158966.35699999999</v>
      </c>
      <c r="CN75" s="95"/>
    </row>
    <row r="76" spans="2:92" s="60" customFormat="1" ht="12.75" x14ac:dyDescent="0.2">
      <c r="B76" s="84">
        <v>1</v>
      </c>
      <c r="C76" s="84" t="s">
        <v>259</v>
      </c>
      <c r="D76" s="84" t="s">
        <v>260</v>
      </c>
      <c r="E76" s="96">
        <v>6</v>
      </c>
      <c r="F76" s="86" t="s">
        <v>352</v>
      </c>
      <c r="G76" s="97" t="s">
        <v>353</v>
      </c>
      <c r="H76" s="88">
        <v>0.20499999999999999</v>
      </c>
      <c r="I76" s="88">
        <v>4.5999999999999999E-2</v>
      </c>
      <c r="J76" s="88">
        <v>1.77</v>
      </c>
      <c r="K76" s="88">
        <v>11.513</v>
      </c>
      <c r="L76" s="88">
        <v>1.1890000000000001</v>
      </c>
      <c r="M76" s="88">
        <v>7.4999999999999997E-2</v>
      </c>
      <c r="N76" s="88">
        <v>0.27100000000000002</v>
      </c>
      <c r="O76" s="88">
        <v>2.8000000000000001E-2</v>
      </c>
      <c r="P76" s="88">
        <v>5.7000000000000002E-2</v>
      </c>
      <c r="Q76" s="88"/>
      <c r="R76" s="88"/>
      <c r="S76" s="88">
        <v>0.13400000000000001</v>
      </c>
      <c r="T76" s="88">
        <v>0.112</v>
      </c>
      <c r="U76" s="88">
        <v>0.17599999999999999</v>
      </c>
      <c r="V76" s="88">
        <v>1.748</v>
      </c>
      <c r="W76" s="88">
        <v>0.35</v>
      </c>
      <c r="X76" s="88">
        <v>0.16300000000000001</v>
      </c>
      <c r="Y76" s="88">
        <v>0.17399999999999999</v>
      </c>
      <c r="Z76" s="88">
        <v>0.25600000000000001</v>
      </c>
      <c r="AA76" s="88">
        <v>9.7000000000000003E-2</v>
      </c>
      <c r="AB76" s="88">
        <v>0.17499999999999999</v>
      </c>
      <c r="AC76" s="88">
        <v>0.128</v>
      </c>
      <c r="AD76" s="88">
        <v>1.9570000000000001</v>
      </c>
      <c r="AE76" s="88">
        <v>12.302</v>
      </c>
      <c r="AF76" s="88">
        <v>1.5629999999999999</v>
      </c>
      <c r="AG76" s="88">
        <v>9.7449999999999992</v>
      </c>
      <c r="AH76" s="88">
        <v>24.719000000000001</v>
      </c>
      <c r="AI76" s="88">
        <v>3.863</v>
      </c>
      <c r="AJ76" s="88">
        <v>54.655999999999999</v>
      </c>
      <c r="AK76" s="88">
        <v>21.01</v>
      </c>
      <c r="AL76" s="88">
        <v>4.3419999999999996</v>
      </c>
      <c r="AM76" s="88">
        <v>0.85499999999999998</v>
      </c>
      <c r="AN76" s="88">
        <v>1.3280000000000001</v>
      </c>
      <c r="AO76" s="88">
        <v>19.826000000000001</v>
      </c>
      <c r="AP76" s="88">
        <v>2.6240000000000001</v>
      </c>
      <c r="AQ76" s="88">
        <v>7.0419999999999998</v>
      </c>
      <c r="AR76" s="88">
        <v>7.0830000000000002</v>
      </c>
      <c r="AS76" s="88">
        <v>3.1059999999999999</v>
      </c>
      <c r="AT76" s="88">
        <v>212.99299999999999</v>
      </c>
      <c r="AU76" s="88">
        <v>29.071999999999999</v>
      </c>
      <c r="AV76" s="88">
        <v>12.362</v>
      </c>
      <c r="AW76" s="88">
        <v>0.83199999999999996</v>
      </c>
      <c r="AX76" s="88">
        <v>4.7619999999999996</v>
      </c>
      <c r="AY76" s="88">
        <v>31.803999999999998</v>
      </c>
      <c r="AZ76" s="88">
        <v>0</v>
      </c>
      <c r="BA76" s="88">
        <v>18.759</v>
      </c>
      <c r="BB76" s="88">
        <v>46.847000000000001</v>
      </c>
      <c r="BC76" s="88">
        <v>6.09</v>
      </c>
      <c r="BD76" s="88">
        <v>10.17</v>
      </c>
      <c r="BE76" s="88">
        <v>8.2750000000000004</v>
      </c>
      <c r="BF76" s="88">
        <v>7.9210000000000003</v>
      </c>
      <c r="BG76" s="88">
        <v>10.201000000000001</v>
      </c>
      <c r="BH76" s="88">
        <v>1.4370000000000001</v>
      </c>
      <c r="BI76" s="88">
        <v>14.866</v>
      </c>
      <c r="BJ76" s="88">
        <v>256.49299999999999</v>
      </c>
      <c r="BK76" s="88">
        <v>8.0730000000000004</v>
      </c>
      <c r="BL76" s="88">
        <v>9.8040000000000003</v>
      </c>
      <c r="BM76" s="88">
        <v>13.406000000000001</v>
      </c>
      <c r="BN76" s="88">
        <v>4.6879999999999997</v>
      </c>
      <c r="BO76" s="88">
        <v>1.9390000000000001</v>
      </c>
      <c r="BP76" s="88">
        <v>6.4539999999999997</v>
      </c>
      <c r="BQ76" s="88">
        <v>0.21199999999999999</v>
      </c>
      <c r="BR76" s="88">
        <v>2.1230000000000002</v>
      </c>
      <c r="BS76" s="88">
        <v>0</v>
      </c>
      <c r="BT76" s="98"/>
      <c r="BU76" s="90">
        <v>914.27099999999996</v>
      </c>
      <c r="BV76" s="91">
        <v>0</v>
      </c>
      <c r="BW76" s="88">
        <v>0</v>
      </c>
      <c r="BX76" s="88">
        <v>0</v>
      </c>
      <c r="BY76" s="92">
        <f t="shared" si="0"/>
        <v>0</v>
      </c>
      <c r="BZ76" s="88">
        <v>79580.994999999995</v>
      </c>
      <c r="CA76" s="88"/>
      <c r="CB76" s="88">
        <v>21793.901999999998</v>
      </c>
      <c r="CC76" s="92">
        <f t="shared" si="1"/>
        <v>21793.901999999998</v>
      </c>
      <c r="CD76" s="92">
        <f t="shared" si="2"/>
        <v>101374.897</v>
      </c>
      <c r="CE76" s="93"/>
      <c r="CF76" s="91"/>
      <c r="CG76" s="91"/>
      <c r="CH76" s="88"/>
      <c r="CI76" s="90">
        <v>5069</v>
      </c>
      <c r="CJ76" s="92">
        <f t="shared" si="3"/>
        <v>106443.897</v>
      </c>
      <c r="CK76" s="94">
        <f t="shared" si="4"/>
        <v>107358.16799999999</v>
      </c>
      <c r="CN76" s="95"/>
    </row>
    <row r="77" spans="2:92" s="60" customFormat="1" ht="12.75" x14ac:dyDescent="0.2">
      <c r="B77" s="84">
        <v>1</v>
      </c>
      <c r="C77" s="84" t="s">
        <v>259</v>
      </c>
      <c r="D77" s="84" t="s">
        <v>260</v>
      </c>
      <c r="E77" s="96">
        <v>6</v>
      </c>
      <c r="F77" s="86" t="s">
        <v>354</v>
      </c>
      <c r="G77" s="97" t="s">
        <v>355</v>
      </c>
      <c r="H77" s="88">
        <v>9.4239999999999995</v>
      </c>
      <c r="I77" s="88">
        <v>1.4390000000000001</v>
      </c>
      <c r="J77" s="88">
        <v>55.406999999999996</v>
      </c>
      <c r="K77" s="88">
        <v>494.40699999999998</v>
      </c>
      <c r="L77" s="88">
        <v>873.21199999999999</v>
      </c>
      <c r="M77" s="88">
        <v>178.31200000000001</v>
      </c>
      <c r="N77" s="88">
        <v>280.48099999999999</v>
      </c>
      <c r="O77" s="88">
        <v>12.874000000000001</v>
      </c>
      <c r="P77" s="88">
        <v>71.799000000000007</v>
      </c>
      <c r="Q77" s="88"/>
      <c r="R77" s="88"/>
      <c r="S77" s="88">
        <v>231.214</v>
      </c>
      <c r="T77" s="88">
        <v>46.494999999999997</v>
      </c>
      <c r="U77" s="88">
        <v>89.498999999999995</v>
      </c>
      <c r="V77" s="88">
        <v>70.688000000000002</v>
      </c>
      <c r="W77" s="88">
        <v>177.94800000000001</v>
      </c>
      <c r="X77" s="88">
        <v>164.089</v>
      </c>
      <c r="Y77" s="88">
        <v>96.447999999999993</v>
      </c>
      <c r="Z77" s="88">
        <v>117.018</v>
      </c>
      <c r="AA77" s="88">
        <v>80.033000000000001</v>
      </c>
      <c r="AB77" s="88">
        <v>40.5</v>
      </c>
      <c r="AC77" s="88">
        <v>103.009</v>
      </c>
      <c r="AD77" s="88">
        <v>171.26599999999999</v>
      </c>
      <c r="AE77" s="88">
        <v>819.12699999999995</v>
      </c>
      <c r="AF77" s="88">
        <v>57.930999999999997</v>
      </c>
      <c r="AG77" s="88">
        <v>428.04899999999998</v>
      </c>
      <c r="AH77" s="88">
        <v>1703.8009999999999</v>
      </c>
      <c r="AI77" s="88">
        <v>599.94000000000005</v>
      </c>
      <c r="AJ77" s="88">
        <v>3946.9470000000001</v>
      </c>
      <c r="AK77" s="88">
        <v>1704.692</v>
      </c>
      <c r="AL77" s="88">
        <v>413.89699999999999</v>
      </c>
      <c r="AM77" s="88">
        <v>26.779</v>
      </c>
      <c r="AN77" s="88">
        <v>191.58099999999999</v>
      </c>
      <c r="AO77" s="88">
        <v>995.63599999999997</v>
      </c>
      <c r="AP77" s="88">
        <v>196.13399999999999</v>
      </c>
      <c r="AQ77" s="88">
        <v>1503.4469999999999</v>
      </c>
      <c r="AR77" s="88">
        <v>299.73200000000003</v>
      </c>
      <c r="AS77" s="88">
        <v>204.245</v>
      </c>
      <c r="AT77" s="88">
        <v>847.39700000000005</v>
      </c>
      <c r="AU77" s="88">
        <v>1651.059</v>
      </c>
      <c r="AV77" s="88">
        <v>3338.9769999999999</v>
      </c>
      <c r="AW77" s="88">
        <v>144.00800000000001</v>
      </c>
      <c r="AX77" s="88">
        <v>785.05499999999995</v>
      </c>
      <c r="AY77" s="88">
        <v>2037.585</v>
      </c>
      <c r="AZ77" s="88">
        <v>0</v>
      </c>
      <c r="BA77" s="88">
        <v>1392.2249999999999</v>
      </c>
      <c r="BB77" s="88">
        <v>1824.4960000000001</v>
      </c>
      <c r="BC77" s="88">
        <v>499.63600000000002</v>
      </c>
      <c r="BD77" s="88">
        <v>1103.3610000000001</v>
      </c>
      <c r="BE77" s="88">
        <v>571.04700000000003</v>
      </c>
      <c r="BF77" s="88">
        <v>1275.9459999999999</v>
      </c>
      <c r="BG77" s="88">
        <v>480.33800000000002</v>
      </c>
      <c r="BH77" s="88">
        <v>418.97300000000001</v>
      </c>
      <c r="BI77" s="88">
        <v>1772.36</v>
      </c>
      <c r="BJ77" s="88">
        <v>1060.423</v>
      </c>
      <c r="BK77" s="88">
        <v>267.72500000000002</v>
      </c>
      <c r="BL77" s="88">
        <v>325.89999999999998</v>
      </c>
      <c r="BM77" s="88">
        <v>478.66699999999997</v>
      </c>
      <c r="BN77" s="88">
        <v>791.79499999999996</v>
      </c>
      <c r="BO77" s="88">
        <v>259.70100000000002</v>
      </c>
      <c r="BP77" s="88">
        <v>1031.047</v>
      </c>
      <c r="BQ77" s="88">
        <v>21.63</v>
      </c>
      <c r="BR77" s="88">
        <v>202.458</v>
      </c>
      <c r="BS77" s="88">
        <v>0</v>
      </c>
      <c r="BT77" s="98"/>
      <c r="BU77" s="90">
        <v>39039.309000000001</v>
      </c>
      <c r="BV77" s="91">
        <v>0</v>
      </c>
      <c r="BW77" s="88">
        <v>0</v>
      </c>
      <c r="BX77" s="88">
        <v>0</v>
      </c>
      <c r="BY77" s="92">
        <f t="shared" si="0"/>
        <v>0</v>
      </c>
      <c r="BZ77" s="88">
        <v>0</v>
      </c>
      <c r="CA77" s="88"/>
      <c r="CB77" s="88">
        <v>-857.48699999999997</v>
      </c>
      <c r="CC77" s="92">
        <f t="shared" si="1"/>
        <v>-857.48699999999997</v>
      </c>
      <c r="CD77" s="92">
        <f t="shared" si="2"/>
        <v>-857.48699999999997</v>
      </c>
      <c r="CE77" s="93"/>
      <c r="CF77" s="91"/>
      <c r="CG77" s="91"/>
      <c r="CH77" s="88"/>
      <c r="CI77" s="90">
        <v>3152</v>
      </c>
      <c r="CJ77" s="92">
        <f t="shared" si="3"/>
        <v>2294.5129999999999</v>
      </c>
      <c r="CK77" s="94">
        <f t="shared" si="4"/>
        <v>41333.822</v>
      </c>
      <c r="CN77" s="95"/>
    </row>
    <row r="78" spans="2:92" s="60" customFormat="1" ht="12.75" x14ac:dyDescent="0.2">
      <c r="B78" s="84">
        <v>1</v>
      </c>
      <c r="C78" s="84" t="s">
        <v>259</v>
      </c>
      <c r="D78" s="84" t="s">
        <v>260</v>
      </c>
      <c r="E78" s="96">
        <v>6</v>
      </c>
      <c r="F78" s="86" t="s">
        <v>356</v>
      </c>
      <c r="G78" s="97" t="s">
        <v>357</v>
      </c>
      <c r="H78" s="88">
        <v>674.69100000000003</v>
      </c>
      <c r="I78" s="88">
        <v>1.7889999999999999</v>
      </c>
      <c r="J78" s="88">
        <v>2481.491</v>
      </c>
      <c r="K78" s="88">
        <v>428.017</v>
      </c>
      <c r="L78" s="88">
        <v>47.237000000000002</v>
      </c>
      <c r="M78" s="88">
        <v>2.8479999999999999</v>
      </c>
      <c r="N78" s="88">
        <v>11.134</v>
      </c>
      <c r="O78" s="88">
        <v>1.4430000000000001</v>
      </c>
      <c r="P78" s="88">
        <v>2.3199999999999998</v>
      </c>
      <c r="Q78" s="88"/>
      <c r="R78" s="88"/>
      <c r="S78" s="88">
        <v>9.7769999999999992</v>
      </c>
      <c r="T78" s="88">
        <v>4.25</v>
      </c>
      <c r="U78" s="88">
        <v>7.2930000000000001</v>
      </c>
      <c r="V78" s="88">
        <v>68.066000000000003</v>
      </c>
      <c r="W78" s="88">
        <v>13.753</v>
      </c>
      <c r="X78" s="88">
        <v>8.1170000000000009</v>
      </c>
      <c r="Y78" s="88">
        <v>7.4009999999999998</v>
      </c>
      <c r="Z78" s="88">
        <v>9.9879999999999995</v>
      </c>
      <c r="AA78" s="88">
        <v>3.774</v>
      </c>
      <c r="AB78" s="88">
        <v>7.343</v>
      </c>
      <c r="AC78" s="88">
        <v>5.3840000000000003</v>
      </c>
      <c r="AD78" s="88">
        <v>73.376999999999995</v>
      </c>
      <c r="AE78" s="88">
        <v>454.23599999999999</v>
      </c>
      <c r="AF78" s="88">
        <v>72.706000000000003</v>
      </c>
      <c r="AG78" s="88">
        <v>383.62400000000002</v>
      </c>
      <c r="AH78" s="88">
        <v>5269.8729999999996</v>
      </c>
      <c r="AI78" s="88">
        <v>744.67499999999995</v>
      </c>
      <c r="AJ78" s="88">
        <v>3143.826</v>
      </c>
      <c r="AK78" s="88">
        <v>1825.8040000000001</v>
      </c>
      <c r="AL78" s="88">
        <v>160.43199999999999</v>
      </c>
      <c r="AM78" s="88">
        <v>32.289000000000001</v>
      </c>
      <c r="AN78" s="88">
        <v>49.161999999999999</v>
      </c>
      <c r="AO78" s="88">
        <v>755.80899999999997</v>
      </c>
      <c r="AP78" s="88">
        <v>96.798000000000002</v>
      </c>
      <c r="AQ78" s="88">
        <v>259.86200000000002</v>
      </c>
      <c r="AR78" s="88">
        <v>323.399</v>
      </c>
      <c r="AS78" s="88">
        <v>116.01900000000001</v>
      </c>
      <c r="AT78" s="88">
        <v>1388.848</v>
      </c>
      <c r="AU78" s="88">
        <v>1721.8219999999999</v>
      </c>
      <c r="AV78" s="88">
        <v>457.74900000000002</v>
      </c>
      <c r="AW78" s="88">
        <v>30.913</v>
      </c>
      <c r="AX78" s="88">
        <v>175.78800000000001</v>
      </c>
      <c r="AY78" s="88">
        <v>1175.8150000000001</v>
      </c>
      <c r="AZ78" s="88">
        <v>0</v>
      </c>
      <c r="BA78" s="88">
        <v>692.48900000000003</v>
      </c>
      <c r="BB78" s="88">
        <v>5204.6840000000002</v>
      </c>
      <c r="BC78" s="88">
        <v>225.65100000000001</v>
      </c>
      <c r="BD78" s="88">
        <v>560.49</v>
      </c>
      <c r="BE78" s="88">
        <v>305.33</v>
      </c>
      <c r="BF78" s="88">
        <v>292.48200000000003</v>
      </c>
      <c r="BG78" s="88">
        <v>376.79500000000002</v>
      </c>
      <c r="BH78" s="88">
        <v>53.072000000000003</v>
      </c>
      <c r="BI78" s="88">
        <v>548.976</v>
      </c>
      <c r="BJ78" s="88">
        <v>2003.42</v>
      </c>
      <c r="BK78" s="88">
        <v>597.20000000000005</v>
      </c>
      <c r="BL78" s="88">
        <v>422.76400000000001</v>
      </c>
      <c r="BM78" s="88">
        <v>866.18499999999995</v>
      </c>
      <c r="BN78" s="88">
        <v>196.37799999999999</v>
      </c>
      <c r="BO78" s="88">
        <v>71.921000000000006</v>
      </c>
      <c r="BP78" s="88">
        <v>427.93700000000001</v>
      </c>
      <c r="BQ78" s="88">
        <v>7.8339999999999996</v>
      </c>
      <c r="BR78" s="88">
        <v>78.372</v>
      </c>
      <c r="BS78" s="88">
        <v>0</v>
      </c>
      <c r="BT78" s="98"/>
      <c r="BU78" s="90">
        <v>35440.921999999999</v>
      </c>
      <c r="BV78" s="91">
        <v>3298</v>
      </c>
      <c r="BW78" s="88">
        <v>0</v>
      </c>
      <c r="BX78" s="88">
        <v>457</v>
      </c>
      <c r="BY78" s="92">
        <f t="shared" si="0"/>
        <v>3755</v>
      </c>
      <c r="BZ78" s="88">
        <v>803</v>
      </c>
      <c r="CA78" s="88"/>
      <c r="CB78" s="88">
        <v>-31.248999999999999</v>
      </c>
      <c r="CC78" s="92">
        <f t="shared" si="1"/>
        <v>-31.248999999999999</v>
      </c>
      <c r="CD78" s="92">
        <f t="shared" si="2"/>
        <v>771.75099999999998</v>
      </c>
      <c r="CE78" s="93"/>
      <c r="CF78" s="91"/>
      <c r="CG78" s="91"/>
      <c r="CH78" s="88"/>
      <c r="CI78" s="90">
        <v>10639</v>
      </c>
      <c r="CJ78" s="92">
        <f t="shared" si="3"/>
        <v>15165.751</v>
      </c>
      <c r="CK78" s="94">
        <f t="shared" si="4"/>
        <v>50606.672999999995</v>
      </c>
      <c r="CN78" s="95"/>
    </row>
    <row r="79" spans="2:92" s="60" customFormat="1" ht="12.75" x14ac:dyDescent="0.2">
      <c r="B79" s="84">
        <v>1</v>
      </c>
      <c r="C79" s="84" t="s">
        <v>259</v>
      </c>
      <c r="D79" s="84" t="s">
        <v>260</v>
      </c>
      <c r="E79" s="96">
        <v>6</v>
      </c>
      <c r="F79" s="86" t="s">
        <v>358</v>
      </c>
      <c r="G79" s="97" t="s">
        <v>359</v>
      </c>
      <c r="H79" s="88">
        <v>139.386</v>
      </c>
      <c r="I79" s="88">
        <v>113.908</v>
      </c>
      <c r="J79" s="88">
        <v>369.75200000000001</v>
      </c>
      <c r="K79" s="88">
        <v>18662.435000000001</v>
      </c>
      <c r="L79" s="88">
        <v>2115.3980000000001</v>
      </c>
      <c r="M79" s="88">
        <v>110.57299999999999</v>
      </c>
      <c r="N79" s="88">
        <v>472.53899999999999</v>
      </c>
      <c r="O79" s="88">
        <v>123.273</v>
      </c>
      <c r="P79" s="88">
        <v>205.83199999999999</v>
      </c>
      <c r="Q79" s="88"/>
      <c r="R79" s="88"/>
      <c r="S79" s="88">
        <v>1289.4270000000001</v>
      </c>
      <c r="T79" s="88">
        <v>178.054</v>
      </c>
      <c r="U79" s="88">
        <v>891.55499999999995</v>
      </c>
      <c r="V79" s="88">
        <v>857.28399999999999</v>
      </c>
      <c r="W79" s="88">
        <v>831.29600000000005</v>
      </c>
      <c r="X79" s="88">
        <v>400.91800000000001</v>
      </c>
      <c r="Y79" s="88">
        <v>454.21199999999999</v>
      </c>
      <c r="Z79" s="88">
        <v>569.27200000000005</v>
      </c>
      <c r="AA79" s="88">
        <v>134.333</v>
      </c>
      <c r="AB79" s="88">
        <v>687.48400000000004</v>
      </c>
      <c r="AC79" s="88">
        <v>259.93099999999998</v>
      </c>
      <c r="AD79" s="88">
        <v>1426.297</v>
      </c>
      <c r="AE79" s="88">
        <v>632.71500000000003</v>
      </c>
      <c r="AF79" s="88">
        <v>54.094000000000001</v>
      </c>
      <c r="AG79" s="88">
        <v>1349.6020000000001</v>
      </c>
      <c r="AH79" s="88">
        <v>9755.5499999999993</v>
      </c>
      <c r="AI79" s="88">
        <v>1424.027</v>
      </c>
      <c r="AJ79" s="88">
        <v>7025.2889999999998</v>
      </c>
      <c r="AK79" s="88">
        <v>7841.23</v>
      </c>
      <c r="AL79" s="88">
        <v>7614.402</v>
      </c>
      <c r="AM79" s="88">
        <v>7260.4960000000001</v>
      </c>
      <c r="AN79" s="88">
        <v>2317.6959999999999</v>
      </c>
      <c r="AO79" s="88">
        <v>4338.6099999999997</v>
      </c>
      <c r="AP79" s="88">
        <v>911.79100000000005</v>
      </c>
      <c r="AQ79" s="88">
        <v>3008.5230000000001</v>
      </c>
      <c r="AR79" s="88">
        <v>864.43799999999999</v>
      </c>
      <c r="AS79" s="88">
        <v>1260.192</v>
      </c>
      <c r="AT79" s="88">
        <v>2963.05</v>
      </c>
      <c r="AU79" s="88">
        <v>3370.9229999999998</v>
      </c>
      <c r="AV79" s="88">
        <v>335.67500000000001</v>
      </c>
      <c r="AW79" s="88">
        <v>92.721999999999994</v>
      </c>
      <c r="AX79" s="88">
        <v>345.26400000000001</v>
      </c>
      <c r="AY79" s="88">
        <v>1842.1769999999999</v>
      </c>
      <c r="AZ79" s="88">
        <v>0</v>
      </c>
      <c r="BA79" s="88">
        <v>1325.1179999999999</v>
      </c>
      <c r="BB79" s="88">
        <v>3086.28</v>
      </c>
      <c r="BC79" s="88">
        <v>376.94099999999997</v>
      </c>
      <c r="BD79" s="88">
        <v>375.70499999999998</v>
      </c>
      <c r="BE79" s="88">
        <v>407.93400000000003</v>
      </c>
      <c r="BF79" s="88">
        <v>2872.6239999999998</v>
      </c>
      <c r="BG79" s="88">
        <v>338.53199999999998</v>
      </c>
      <c r="BH79" s="88">
        <v>212.16200000000001</v>
      </c>
      <c r="BI79" s="88">
        <v>1777.877</v>
      </c>
      <c r="BJ79" s="88">
        <v>3639.029</v>
      </c>
      <c r="BK79" s="88">
        <v>1176.2370000000001</v>
      </c>
      <c r="BL79" s="88">
        <v>1676.1990000000001</v>
      </c>
      <c r="BM79" s="88">
        <v>2006.587</v>
      </c>
      <c r="BN79" s="88">
        <v>1319.384</v>
      </c>
      <c r="BO79" s="88">
        <v>624.76</v>
      </c>
      <c r="BP79" s="88">
        <v>832.75400000000002</v>
      </c>
      <c r="BQ79" s="88">
        <v>41.523000000000003</v>
      </c>
      <c r="BR79" s="88">
        <v>395.57799999999997</v>
      </c>
      <c r="BS79" s="88">
        <v>0</v>
      </c>
      <c r="BT79" s="98"/>
      <c r="BU79" s="90">
        <v>117386.849</v>
      </c>
      <c r="BV79" s="91">
        <v>3833</v>
      </c>
      <c r="BW79" s="88">
        <v>0</v>
      </c>
      <c r="BX79" s="88">
        <v>0</v>
      </c>
      <c r="BY79" s="92">
        <f t="shared" si="0"/>
        <v>3833</v>
      </c>
      <c r="BZ79" s="88">
        <v>1360</v>
      </c>
      <c r="CA79" s="88"/>
      <c r="CB79" s="88">
        <v>513.94399999999996</v>
      </c>
      <c r="CC79" s="92">
        <f t="shared" si="1"/>
        <v>513.94399999999996</v>
      </c>
      <c r="CD79" s="92">
        <f t="shared" si="2"/>
        <v>1873.944</v>
      </c>
      <c r="CE79" s="93"/>
      <c r="CF79" s="91"/>
      <c r="CG79" s="91"/>
      <c r="CH79" s="88"/>
      <c r="CI79" s="90">
        <v>9199</v>
      </c>
      <c r="CJ79" s="92">
        <f t="shared" si="3"/>
        <v>14905.944</v>
      </c>
      <c r="CK79" s="94">
        <f t="shared" si="4"/>
        <v>132292.79300000001</v>
      </c>
      <c r="CN79" s="95"/>
    </row>
    <row r="80" spans="2:92" s="60" customFormat="1" ht="12.75" x14ac:dyDescent="0.2">
      <c r="B80" s="84">
        <v>1</v>
      </c>
      <c r="C80" s="84" t="s">
        <v>259</v>
      </c>
      <c r="D80" s="84" t="s">
        <v>260</v>
      </c>
      <c r="E80" s="96">
        <v>6</v>
      </c>
      <c r="F80" s="86" t="s">
        <v>360</v>
      </c>
      <c r="G80" s="97" t="s">
        <v>361</v>
      </c>
      <c r="H80" s="88">
        <v>7.734</v>
      </c>
      <c r="I80" s="88">
        <v>1.7330000000000001</v>
      </c>
      <c r="J80" s="88">
        <v>66.694000000000003</v>
      </c>
      <c r="K80" s="88">
        <v>13879.816000000001</v>
      </c>
      <c r="L80" s="88">
        <v>704.79300000000001</v>
      </c>
      <c r="M80" s="88">
        <v>99.784000000000006</v>
      </c>
      <c r="N80" s="88">
        <v>408.20800000000003</v>
      </c>
      <c r="O80" s="88">
        <v>13.052</v>
      </c>
      <c r="P80" s="88">
        <v>122.16500000000001</v>
      </c>
      <c r="Q80" s="88"/>
      <c r="R80" s="88"/>
      <c r="S80" s="88">
        <v>80.073000000000008</v>
      </c>
      <c r="T80" s="88">
        <v>107.20699999999999</v>
      </c>
      <c r="U80" s="88">
        <v>967.62099999999998</v>
      </c>
      <c r="V80" s="88">
        <v>177.82599999999999</v>
      </c>
      <c r="W80" s="88">
        <v>916.17700000000002</v>
      </c>
      <c r="X80" s="88">
        <v>135.125</v>
      </c>
      <c r="Y80" s="88">
        <v>159.55799999999999</v>
      </c>
      <c r="Z80" s="88">
        <v>480.65100000000001</v>
      </c>
      <c r="AA80" s="88">
        <v>78.650000000000006</v>
      </c>
      <c r="AB80" s="88">
        <v>2650.62</v>
      </c>
      <c r="AC80" s="88">
        <v>121.82599999999999</v>
      </c>
      <c r="AD80" s="88">
        <v>805.74699999999996</v>
      </c>
      <c r="AE80" s="88">
        <v>463.57400000000001</v>
      </c>
      <c r="AF80" s="88">
        <v>58.898000000000003</v>
      </c>
      <c r="AG80" s="88">
        <v>605.18399999999997</v>
      </c>
      <c r="AH80" s="88">
        <v>11865.418</v>
      </c>
      <c r="AI80" s="88">
        <v>145.57499999999999</v>
      </c>
      <c r="AJ80" s="88">
        <v>2059.451</v>
      </c>
      <c r="AK80" s="88">
        <v>2483.6590000000001</v>
      </c>
      <c r="AL80" s="88">
        <v>338.57799999999997</v>
      </c>
      <c r="AM80" s="88">
        <v>32.234000000000002</v>
      </c>
      <c r="AN80" s="88">
        <v>50.051000000000002</v>
      </c>
      <c r="AO80" s="88">
        <v>1281.0519999999999</v>
      </c>
      <c r="AP80" s="88">
        <v>264.86500000000001</v>
      </c>
      <c r="AQ80" s="88">
        <v>721.35</v>
      </c>
      <c r="AR80" s="88">
        <v>465.89699999999999</v>
      </c>
      <c r="AS80" s="88">
        <v>130.054</v>
      </c>
      <c r="AT80" s="88">
        <v>730.10699999999997</v>
      </c>
      <c r="AU80" s="88">
        <v>2813.4290000000001</v>
      </c>
      <c r="AV80" s="88">
        <v>988.80100000000004</v>
      </c>
      <c r="AW80" s="88">
        <v>235.30600000000001</v>
      </c>
      <c r="AX80" s="88">
        <v>783.41600000000005</v>
      </c>
      <c r="AY80" s="88">
        <v>1198.377</v>
      </c>
      <c r="AZ80" s="88">
        <v>0</v>
      </c>
      <c r="BA80" s="88">
        <v>1073.838</v>
      </c>
      <c r="BB80" s="88">
        <v>2140.2080000000001</v>
      </c>
      <c r="BC80" s="88">
        <v>387.46699999999998</v>
      </c>
      <c r="BD80" s="88">
        <v>429.20800000000003</v>
      </c>
      <c r="BE80" s="88">
        <v>314.81299999999999</v>
      </c>
      <c r="BF80" s="88">
        <v>1057.45</v>
      </c>
      <c r="BG80" s="88">
        <v>858.38400000000001</v>
      </c>
      <c r="BH80" s="88">
        <v>55.134999999999998</v>
      </c>
      <c r="BI80" s="88">
        <v>1235.1500000000001</v>
      </c>
      <c r="BJ80" s="88">
        <v>2372.9769999999999</v>
      </c>
      <c r="BK80" s="88">
        <v>799.20399999999995</v>
      </c>
      <c r="BL80" s="88">
        <v>864.41200000000003</v>
      </c>
      <c r="BM80" s="88">
        <v>505.149</v>
      </c>
      <c r="BN80" s="88">
        <v>176.69499999999999</v>
      </c>
      <c r="BO80" s="88">
        <v>73.066000000000003</v>
      </c>
      <c r="BP80" s="88">
        <v>243.202</v>
      </c>
      <c r="BQ80" s="88">
        <v>15.981</v>
      </c>
      <c r="BR80" s="88">
        <v>182.995</v>
      </c>
      <c r="BS80" s="88">
        <v>0</v>
      </c>
      <c r="BT80" s="98"/>
      <c r="BU80" s="90">
        <v>62485.67</v>
      </c>
      <c r="BV80" s="91">
        <v>0</v>
      </c>
      <c r="BW80" s="88">
        <v>0</v>
      </c>
      <c r="BX80" s="88">
        <v>85</v>
      </c>
      <c r="BY80" s="92">
        <f t="shared" si="0"/>
        <v>85</v>
      </c>
      <c r="BZ80" s="88">
        <v>0</v>
      </c>
      <c r="CA80" s="88"/>
      <c r="CB80" s="88">
        <v>-25.759</v>
      </c>
      <c r="CC80" s="92">
        <f t="shared" si="1"/>
        <v>-25.759</v>
      </c>
      <c r="CD80" s="92">
        <f t="shared" si="2"/>
        <v>-25.759</v>
      </c>
      <c r="CE80" s="93"/>
      <c r="CF80" s="91"/>
      <c r="CG80" s="91"/>
      <c r="CH80" s="88"/>
      <c r="CI80" s="90">
        <v>2150</v>
      </c>
      <c r="CJ80" s="92">
        <f t="shared" si="3"/>
        <v>2209.241</v>
      </c>
      <c r="CK80" s="94">
        <f t="shared" si="4"/>
        <v>64694.911</v>
      </c>
      <c r="CN80" s="95"/>
    </row>
    <row r="81" spans="1:92" s="60" customFormat="1" ht="12.75" x14ac:dyDescent="0.2">
      <c r="B81" s="84">
        <v>1</v>
      </c>
      <c r="C81" s="84" t="s">
        <v>259</v>
      </c>
      <c r="D81" s="84" t="s">
        <v>260</v>
      </c>
      <c r="E81" s="96">
        <v>6</v>
      </c>
      <c r="F81" s="86" t="s">
        <v>362</v>
      </c>
      <c r="G81" s="97" t="s">
        <v>363</v>
      </c>
      <c r="H81" s="88">
        <v>2.0870000000000002</v>
      </c>
      <c r="I81" s="88">
        <v>0.501</v>
      </c>
      <c r="J81" s="88">
        <v>0</v>
      </c>
      <c r="K81" s="88">
        <v>73.361000000000004</v>
      </c>
      <c r="L81" s="88">
        <v>16.859000000000002</v>
      </c>
      <c r="M81" s="88">
        <v>2.0859999999999999</v>
      </c>
      <c r="N81" s="88">
        <v>4.2560000000000002</v>
      </c>
      <c r="O81" s="88">
        <v>1.5860000000000001</v>
      </c>
      <c r="P81" s="88">
        <v>0.91800000000000004</v>
      </c>
      <c r="Q81" s="88"/>
      <c r="R81" s="88"/>
      <c r="S81" s="88">
        <v>5.258</v>
      </c>
      <c r="T81" s="88">
        <v>2.8380000000000001</v>
      </c>
      <c r="U81" s="88">
        <v>5.8410000000000002</v>
      </c>
      <c r="V81" s="88">
        <v>2.42</v>
      </c>
      <c r="W81" s="88">
        <v>17.026</v>
      </c>
      <c r="X81" s="88">
        <v>7.0110000000000001</v>
      </c>
      <c r="Y81" s="88">
        <v>7.8449999999999998</v>
      </c>
      <c r="Z81" s="88">
        <v>14.355</v>
      </c>
      <c r="AA81" s="88">
        <v>1.419</v>
      </c>
      <c r="AB81" s="88">
        <v>13.353</v>
      </c>
      <c r="AC81" s="88">
        <v>3.839</v>
      </c>
      <c r="AD81" s="88">
        <v>16.358000000000001</v>
      </c>
      <c r="AE81" s="88">
        <v>6.093</v>
      </c>
      <c r="AF81" s="88">
        <v>8.3000000000000004E-2</v>
      </c>
      <c r="AG81" s="88">
        <v>4.5060000000000002</v>
      </c>
      <c r="AH81" s="88">
        <v>150.81399999999999</v>
      </c>
      <c r="AI81" s="88">
        <v>29.962</v>
      </c>
      <c r="AJ81" s="88">
        <v>65.683999999999997</v>
      </c>
      <c r="AK81" s="88">
        <v>26.873999999999999</v>
      </c>
      <c r="AL81" s="88">
        <v>41.396999999999998</v>
      </c>
      <c r="AM81" s="88">
        <v>15.356999999999999</v>
      </c>
      <c r="AN81" s="88">
        <v>7.4279999999999999</v>
      </c>
      <c r="AO81" s="88">
        <v>30.295999999999999</v>
      </c>
      <c r="AP81" s="88">
        <v>5.9260000000000002</v>
      </c>
      <c r="AQ81" s="88">
        <v>5.258</v>
      </c>
      <c r="AR81" s="88">
        <v>13.688000000000001</v>
      </c>
      <c r="AS81" s="88">
        <v>13.686999999999999</v>
      </c>
      <c r="AT81" s="88">
        <v>1.7529999999999999</v>
      </c>
      <c r="AU81" s="88">
        <v>63.514000000000003</v>
      </c>
      <c r="AV81" s="88">
        <v>71.108000000000004</v>
      </c>
      <c r="AW81" s="88">
        <v>26.039000000000001</v>
      </c>
      <c r="AX81" s="88">
        <v>3.6720000000000002</v>
      </c>
      <c r="AY81" s="88">
        <v>14.939</v>
      </c>
      <c r="AZ81" s="88">
        <v>0</v>
      </c>
      <c r="BA81" s="88">
        <v>31.047000000000001</v>
      </c>
      <c r="BB81" s="88">
        <v>52.33</v>
      </c>
      <c r="BC81" s="88">
        <v>8.93</v>
      </c>
      <c r="BD81" s="88">
        <v>4.8410000000000002</v>
      </c>
      <c r="BE81" s="88">
        <v>12.352</v>
      </c>
      <c r="BF81" s="88">
        <v>8.43</v>
      </c>
      <c r="BG81" s="88">
        <v>25.372</v>
      </c>
      <c r="BH81" s="88">
        <v>284.00599999999997</v>
      </c>
      <c r="BI81" s="88">
        <v>16.692</v>
      </c>
      <c r="BJ81" s="88">
        <v>164.334</v>
      </c>
      <c r="BK81" s="88">
        <v>58.171999999999997</v>
      </c>
      <c r="BL81" s="88">
        <v>50.494</v>
      </c>
      <c r="BM81" s="88">
        <v>43.482999999999997</v>
      </c>
      <c r="BN81" s="88">
        <v>68.605000000000004</v>
      </c>
      <c r="BO81" s="88">
        <v>6.0090000000000003</v>
      </c>
      <c r="BP81" s="88">
        <v>64.847999999999999</v>
      </c>
      <c r="BQ81" s="88">
        <v>0.751</v>
      </c>
      <c r="BR81" s="88">
        <v>6.8440000000000003</v>
      </c>
      <c r="BS81" s="88">
        <v>0</v>
      </c>
      <c r="BT81" s="98"/>
      <c r="BU81" s="90">
        <v>1704.835</v>
      </c>
      <c r="BV81" s="91">
        <v>16099</v>
      </c>
      <c r="BW81" s="88">
        <v>0</v>
      </c>
      <c r="BX81" s="88">
        <v>0</v>
      </c>
      <c r="BY81" s="92">
        <f t="shared" si="0"/>
        <v>16099</v>
      </c>
      <c r="BZ81" s="88">
        <v>0</v>
      </c>
      <c r="CA81" s="88"/>
      <c r="CB81" s="88">
        <v>-4.53</v>
      </c>
      <c r="CC81" s="92">
        <f t="shared" si="1"/>
        <v>-4.53</v>
      </c>
      <c r="CD81" s="92">
        <f t="shared" si="2"/>
        <v>-4.53</v>
      </c>
      <c r="CE81" s="93"/>
      <c r="CF81" s="91"/>
      <c r="CG81" s="91"/>
      <c r="CH81" s="88"/>
      <c r="CI81" s="90">
        <v>0</v>
      </c>
      <c r="CJ81" s="92">
        <f t="shared" si="3"/>
        <v>16094.47</v>
      </c>
      <c r="CK81" s="94">
        <f t="shared" si="4"/>
        <v>17799.305</v>
      </c>
      <c r="CN81" s="95"/>
    </row>
    <row r="82" spans="1:92" s="60" customFormat="1" ht="12.75" x14ac:dyDescent="0.2">
      <c r="B82" s="84">
        <v>1</v>
      </c>
      <c r="C82" s="84" t="s">
        <v>259</v>
      </c>
      <c r="D82" s="84" t="s">
        <v>260</v>
      </c>
      <c r="E82" s="96">
        <v>6</v>
      </c>
      <c r="F82" s="86" t="s">
        <v>364</v>
      </c>
      <c r="G82" s="97" t="s">
        <v>365</v>
      </c>
      <c r="H82" s="88">
        <v>25.361000000000001</v>
      </c>
      <c r="I82" s="88">
        <v>5.681</v>
      </c>
      <c r="J82" s="88">
        <v>218.714</v>
      </c>
      <c r="K82" s="88">
        <v>2008.65</v>
      </c>
      <c r="L82" s="88">
        <v>847.89300000000003</v>
      </c>
      <c r="M82" s="88">
        <v>26.129000000000001</v>
      </c>
      <c r="N82" s="88">
        <v>89.477000000000004</v>
      </c>
      <c r="O82" s="88">
        <v>19.449000000000002</v>
      </c>
      <c r="P82" s="88">
        <v>26.102</v>
      </c>
      <c r="Q82" s="88"/>
      <c r="R82" s="88"/>
      <c r="S82" s="88">
        <v>87.638999999999996</v>
      </c>
      <c r="T82" s="88">
        <v>42.795999999999999</v>
      </c>
      <c r="U82" s="88">
        <v>93.709000000000003</v>
      </c>
      <c r="V82" s="88">
        <v>267.86799999999999</v>
      </c>
      <c r="W82" s="88">
        <v>126.215</v>
      </c>
      <c r="X82" s="88">
        <v>51.085000000000001</v>
      </c>
      <c r="Y82" s="88">
        <v>56.506999999999998</v>
      </c>
      <c r="Z82" s="88">
        <v>98.650999999999996</v>
      </c>
      <c r="AA82" s="88">
        <v>28.966999999999999</v>
      </c>
      <c r="AB82" s="88">
        <v>135.71</v>
      </c>
      <c r="AC82" s="88">
        <v>48.825000000000003</v>
      </c>
      <c r="AD82" s="88">
        <v>323.84100000000001</v>
      </c>
      <c r="AE82" s="88">
        <v>1536.2380000000001</v>
      </c>
      <c r="AF82" s="88">
        <v>216.148</v>
      </c>
      <c r="AG82" s="88">
        <v>1261.1379999999999</v>
      </c>
      <c r="AH82" s="88">
        <v>3198.4760000000001</v>
      </c>
      <c r="AI82" s="88">
        <v>477.39400000000001</v>
      </c>
      <c r="AJ82" s="88">
        <v>6753.732</v>
      </c>
      <c r="AK82" s="88">
        <v>2596.152</v>
      </c>
      <c r="AL82" s="88">
        <v>725.43399999999997</v>
      </c>
      <c r="AM82" s="88">
        <v>226.70599999999999</v>
      </c>
      <c r="AN82" s="88">
        <v>172.136</v>
      </c>
      <c r="AO82" s="88">
        <v>4675.875</v>
      </c>
      <c r="AP82" s="88">
        <v>353.214</v>
      </c>
      <c r="AQ82" s="88">
        <v>2232.1860000000001</v>
      </c>
      <c r="AR82" s="88">
        <v>947.25800000000004</v>
      </c>
      <c r="AS82" s="88">
        <v>548.86400000000003</v>
      </c>
      <c r="AT82" s="88">
        <v>290.30599999999998</v>
      </c>
      <c r="AU82" s="88">
        <v>3865.3319999999999</v>
      </c>
      <c r="AV82" s="88">
        <v>1882.5440000000001</v>
      </c>
      <c r="AW82" s="88">
        <v>160.66200000000001</v>
      </c>
      <c r="AX82" s="88">
        <v>610.37400000000002</v>
      </c>
      <c r="AY82" s="88">
        <v>6024.9380000000001</v>
      </c>
      <c r="AZ82" s="88">
        <v>0</v>
      </c>
      <c r="BA82" s="88">
        <v>2742.9949999999999</v>
      </c>
      <c r="BB82" s="88">
        <v>5788.7979999999998</v>
      </c>
      <c r="BC82" s="88">
        <v>810.51300000000003</v>
      </c>
      <c r="BD82" s="88">
        <v>1282.6869999999999</v>
      </c>
      <c r="BE82" s="88">
        <v>1083.5550000000001</v>
      </c>
      <c r="BF82" s="88">
        <v>1045.7329999999999</v>
      </c>
      <c r="BG82" s="88">
        <v>1356.5429999999999</v>
      </c>
      <c r="BH82" s="88">
        <v>177.52500000000001</v>
      </c>
      <c r="BI82" s="88">
        <v>2164.9450000000002</v>
      </c>
      <c r="BJ82" s="88">
        <v>5879.5069999999996</v>
      </c>
      <c r="BK82" s="88">
        <v>2624.6010000000001</v>
      </c>
      <c r="BL82" s="88">
        <v>1613.4459999999999</v>
      </c>
      <c r="BM82" s="88">
        <v>2593.578</v>
      </c>
      <c r="BN82" s="88">
        <v>1249.4459999999999</v>
      </c>
      <c r="BO82" s="88">
        <v>708.61099999999999</v>
      </c>
      <c r="BP82" s="88">
        <v>1527.5519999999999</v>
      </c>
      <c r="BQ82" s="88">
        <v>36.173000000000002</v>
      </c>
      <c r="BR82" s="88">
        <v>357.33300000000003</v>
      </c>
      <c r="BS82" s="88">
        <v>0</v>
      </c>
      <c r="BT82" s="98"/>
      <c r="BU82" s="90">
        <v>76427.917000000001</v>
      </c>
      <c r="BV82" s="91">
        <v>2118</v>
      </c>
      <c r="BW82" s="88">
        <v>0</v>
      </c>
      <c r="BX82" s="88">
        <v>0</v>
      </c>
      <c r="BY82" s="92">
        <f t="shared" si="0"/>
        <v>2118</v>
      </c>
      <c r="BZ82" s="88">
        <v>0</v>
      </c>
      <c r="CA82" s="88"/>
      <c r="CB82" s="88">
        <v>-77.716999999999999</v>
      </c>
      <c r="CC82" s="92">
        <f t="shared" si="1"/>
        <v>-77.716999999999999</v>
      </c>
      <c r="CD82" s="92">
        <f t="shared" si="2"/>
        <v>-77.716999999999999</v>
      </c>
      <c r="CE82" s="93"/>
      <c r="CF82" s="91"/>
      <c r="CG82" s="91"/>
      <c r="CH82" s="88"/>
      <c r="CI82" s="90">
        <v>12349</v>
      </c>
      <c r="CJ82" s="92">
        <f t="shared" si="3"/>
        <v>14389.282999999999</v>
      </c>
      <c r="CK82" s="94">
        <f t="shared" si="4"/>
        <v>90817.2</v>
      </c>
      <c r="CN82" s="95"/>
    </row>
    <row r="83" spans="1:92" s="60" customFormat="1" ht="12.75" x14ac:dyDescent="0.2">
      <c r="B83" s="84">
        <v>1</v>
      </c>
      <c r="C83" s="84" t="s">
        <v>259</v>
      </c>
      <c r="D83" s="84" t="s">
        <v>260</v>
      </c>
      <c r="E83" s="96">
        <v>6</v>
      </c>
      <c r="F83" s="86" t="s">
        <v>366</v>
      </c>
      <c r="G83" s="97" t="s">
        <v>367</v>
      </c>
      <c r="H83" s="88">
        <v>32.878</v>
      </c>
      <c r="I83" s="88">
        <v>23.241</v>
      </c>
      <c r="J83" s="88">
        <v>54.768999999999998</v>
      </c>
      <c r="K83" s="88">
        <v>1242.915</v>
      </c>
      <c r="L83" s="88">
        <v>858.83</v>
      </c>
      <c r="M83" s="88">
        <v>33.445999999999998</v>
      </c>
      <c r="N83" s="88">
        <v>286.74299999999999</v>
      </c>
      <c r="O83" s="88">
        <v>103.54600000000001</v>
      </c>
      <c r="P83" s="88">
        <v>50.468000000000004</v>
      </c>
      <c r="Q83" s="88"/>
      <c r="R83" s="88"/>
      <c r="S83" s="88">
        <v>1186.654</v>
      </c>
      <c r="T83" s="88">
        <v>36.710999999999999</v>
      </c>
      <c r="U83" s="88">
        <v>207.934</v>
      </c>
      <c r="V83" s="88">
        <v>896.88800000000003</v>
      </c>
      <c r="W83" s="88">
        <v>234.55199999999999</v>
      </c>
      <c r="X83" s="88">
        <v>530.28599999999994</v>
      </c>
      <c r="Y83" s="88">
        <v>252.03</v>
      </c>
      <c r="Z83" s="88">
        <v>153.547</v>
      </c>
      <c r="AA83" s="88">
        <v>51.84</v>
      </c>
      <c r="AB83" s="88">
        <v>231.18100000000001</v>
      </c>
      <c r="AC83" s="88">
        <v>167.703</v>
      </c>
      <c r="AD83" s="88">
        <v>319.62299999999999</v>
      </c>
      <c r="AE83" s="88">
        <v>146.84100000000001</v>
      </c>
      <c r="AF83" s="88">
        <v>16.405000000000001</v>
      </c>
      <c r="AG83" s="88">
        <v>77.409000000000006</v>
      </c>
      <c r="AH83" s="88">
        <v>6139.0450000000001</v>
      </c>
      <c r="AI83" s="88">
        <v>1046.2860000000001</v>
      </c>
      <c r="AJ83" s="88">
        <v>1222.298</v>
      </c>
      <c r="AK83" s="88">
        <v>779.37300000000005</v>
      </c>
      <c r="AL83" s="88">
        <v>5367.473</v>
      </c>
      <c r="AM83" s="88">
        <v>3610.6729999999998</v>
      </c>
      <c r="AN83" s="88">
        <v>54.8</v>
      </c>
      <c r="AO83" s="88">
        <v>1665.046</v>
      </c>
      <c r="AP83" s="88">
        <v>19.667000000000002</v>
      </c>
      <c r="AQ83" s="88">
        <v>62.36</v>
      </c>
      <c r="AR83" s="88">
        <v>309.29700000000003</v>
      </c>
      <c r="AS83" s="88">
        <v>381.209</v>
      </c>
      <c r="AT83" s="88">
        <v>113.46599999999999</v>
      </c>
      <c r="AU83" s="88">
        <v>2003.127</v>
      </c>
      <c r="AV83" s="88">
        <v>506.99799999999999</v>
      </c>
      <c r="AW83" s="88">
        <v>81.525999999999996</v>
      </c>
      <c r="AX83" s="88">
        <v>55.715000000000003</v>
      </c>
      <c r="AY83" s="88">
        <v>761.23099999999999</v>
      </c>
      <c r="AZ83" s="88">
        <v>0</v>
      </c>
      <c r="BA83" s="88">
        <v>230.012</v>
      </c>
      <c r="BB83" s="88">
        <v>1593.913</v>
      </c>
      <c r="BC83" s="88">
        <v>279.30900000000003</v>
      </c>
      <c r="BD83" s="88">
        <v>367.51100000000002</v>
      </c>
      <c r="BE83" s="88">
        <v>61.82</v>
      </c>
      <c r="BF83" s="88">
        <v>112.646</v>
      </c>
      <c r="BG83" s="88">
        <v>189.58699999999999</v>
      </c>
      <c r="BH83" s="88">
        <v>29.138999999999999</v>
      </c>
      <c r="BI83" s="88">
        <v>219.114</v>
      </c>
      <c r="BJ83" s="88">
        <v>4215.183</v>
      </c>
      <c r="BK83" s="88">
        <v>1438.201</v>
      </c>
      <c r="BL83" s="88">
        <v>1391.963</v>
      </c>
      <c r="BM83" s="88">
        <v>1944.0450000000001</v>
      </c>
      <c r="BN83" s="88">
        <v>1059.03</v>
      </c>
      <c r="BO83" s="88">
        <v>566.24599999999998</v>
      </c>
      <c r="BP83" s="88">
        <v>1521.09</v>
      </c>
      <c r="BQ83" s="88">
        <v>7.0090000000000003</v>
      </c>
      <c r="BR83" s="88">
        <v>23.376000000000001</v>
      </c>
      <c r="BS83" s="88">
        <v>0</v>
      </c>
      <c r="BT83" s="98"/>
      <c r="BU83" s="90">
        <v>46625.224000000002</v>
      </c>
      <c r="BV83" s="91">
        <v>34787</v>
      </c>
      <c r="BW83" s="88">
        <v>0</v>
      </c>
      <c r="BX83" s="88">
        <v>362247</v>
      </c>
      <c r="BY83" s="92">
        <f t="shared" si="0"/>
        <v>397034</v>
      </c>
      <c r="BZ83" s="88">
        <v>0</v>
      </c>
      <c r="CA83" s="88"/>
      <c r="CB83" s="88">
        <v>-21.555</v>
      </c>
      <c r="CC83" s="92">
        <f t="shared" si="1"/>
        <v>-21.555</v>
      </c>
      <c r="CD83" s="92">
        <f t="shared" si="2"/>
        <v>-21.555</v>
      </c>
      <c r="CE83" s="93"/>
      <c r="CF83" s="91"/>
      <c r="CG83" s="91"/>
      <c r="CH83" s="88"/>
      <c r="CI83" s="90">
        <v>1582</v>
      </c>
      <c r="CJ83" s="92">
        <f t="shared" si="3"/>
        <v>398594.44500000001</v>
      </c>
      <c r="CK83" s="94">
        <f t="shared" si="4"/>
        <v>445219.66899999999</v>
      </c>
      <c r="CN83" s="95"/>
    </row>
    <row r="84" spans="1:92" s="60" customFormat="1" ht="12.75" x14ac:dyDescent="0.2">
      <c r="B84" s="84">
        <v>1</v>
      </c>
      <c r="C84" s="84" t="s">
        <v>259</v>
      </c>
      <c r="D84" s="84" t="s">
        <v>260</v>
      </c>
      <c r="E84" s="96">
        <v>6</v>
      </c>
      <c r="F84" s="86" t="s">
        <v>368</v>
      </c>
      <c r="G84" s="97" t="s">
        <v>369</v>
      </c>
      <c r="H84" s="88">
        <v>3.2490000000000001</v>
      </c>
      <c r="I84" s="88">
        <v>2.464</v>
      </c>
      <c r="J84" s="88">
        <v>5.9260000000000002</v>
      </c>
      <c r="K84" s="88">
        <v>95.113</v>
      </c>
      <c r="L84" s="88">
        <v>128.22</v>
      </c>
      <c r="M84" s="88">
        <v>5.2839999999999998</v>
      </c>
      <c r="N84" s="88">
        <v>38.347000000000001</v>
      </c>
      <c r="O84" s="88">
        <v>12.961</v>
      </c>
      <c r="P84" s="88">
        <v>7.32</v>
      </c>
      <c r="Q84" s="88"/>
      <c r="R84" s="88"/>
      <c r="S84" s="88">
        <v>139.602</v>
      </c>
      <c r="T84" s="88">
        <v>6.5350000000000001</v>
      </c>
      <c r="U84" s="88">
        <v>28.6</v>
      </c>
      <c r="V84" s="88">
        <v>104.68300000000001</v>
      </c>
      <c r="W84" s="88">
        <v>37.743000000000002</v>
      </c>
      <c r="X84" s="88">
        <v>61.302999999999997</v>
      </c>
      <c r="Y84" s="88">
        <v>31.062999999999999</v>
      </c>
      <c r="Z84" s="88">
        <v>26.388000000000002</v>
      </c>
      <c r="AA84" s="88">
        <v>9.391</v>
      </c>
      <c r="AB84" s="88">
        <v>32.956000000000003</v>
      </c>
      <c r="AC84" s="88">
        <v>22.53</v>
      </c>
      <c r="AD84" s="88">
        <v>44.026000000000003</v>
      </c>
      <c r="AE84" s="88">
        <v>15.067</v>
      </c>
      <c r="AF84" s="88">
        <v>20.75</v>
      </c>
      <c r="AG84" s="88">
        <v>31.605</v>
      </c>
      <c r="AH84" s="88">
        <v>515.55100000000004</v>
      </c>
      <c r="AI84" s="88">
        <v>111.678</v>
      </c>
      <c r="AJ84" s="88">
        <v>116.355</v>
      </c>
      <c r="AK84" s="88">
        <v>81.224000000000004</v>
      </c>
      <c r="AL84" s="88">
        <v>9.2469999999999999</v>
      </c>
      <c r="AM84" s="88">
        <v>19.779</v>
      </c>
      <c r="AN84" s="88">
        <v>11.784000000000001</v>
      </c>
      <c r="AO84" s="88">
        <v>188.26400000000001</v>
      </c>
      <c r="AP84" s="88">
        <v>1.214</v>
      </c>
      <c r="AQ84" s="88">
        <v>4.8559999999999999</v>
      </c>
      <c r="AR84" s="88">
        <v>43.99</v>
      </c>
      <c r="AS84" s="88">
        <v>38.880000000000003</v>
      </c>
      <c r="AT84" s="88">
        <v>18.175999999999998</v>
      </c>
      <c r="AU84" s="88">
        <v>281.96899999999999</v>
      </c>
      <c r="AV84" s="88">
        <v>50.448</v>
      </c>
      <c r="AW84" s="88">
        <v>7.3550000000000004</v>
      </c>
      <c r="AX84" s="88">
        <v>5.4630000000000001</v>
      </c>
      <c r="AY84" s="88">
        <v>80.831000000000003</v>
      </c>
      <c r="AZ84" s="88">
        <v>0</v>
      </c>
      <c r="BA84" s="88">
        <v>89.100999999999999</v>
      </c>
      <c r="BB84" s="88">
        <v>226.411</v>
      </c>
      <c r="BC84" s="88">
        <v>46.847999999999999</v>
      </c>
      <c r="BD84" s="88">
        <v>47.023000000000003</v>
      </c>
      <c r="BE84" s="88">
        <v>14.784000000000001</v>
      </c>
      <c r="BF84" s="88">
        <v>25.888999999999999</v>
      </c>
      <c r="BG84" s="88">
        <v>40.601999999999997</v>
      </c>
      <c r="BH84" s="88">
        <v>2.5350000000000001</v>
      </c>
      <c r="BI84" s="88">
        <v>48.136000000000003</v>
      </c>
      <c r="BJ84" s="88">
        <v>1004.288</v>
      </c>
      <c r="BK84" s="88">
        <v>681.81</v>
      </c>
      <c r="BL84" s="88">
        <v>485.64100000000002</v>
      </c>
      <c r="BM84" s="88">
        <v>436.68200000000002</v>
      </c>
      <c r="BN84" s="88">
        <v>104.75700000000001</v>
      </c>
      <c r="BO84" s="88">
        <v>602.03200000000004</v>
      </c>
      <c r="BP84" s="88">
        <v>157.34299999999999</v>
      </c>
      <c r="BQ84" s="88">
        <v>1.643</v>
      </c>
      <c r="BR84" s="88">
        <v>13.285</v>
      </c>
      <c r="BS84" s="88">
        <v>0</v>
      </c>
      <c r="BT84" s="98"/>
      <c r="BU84" s="90">
        <v>6527</v>
      </c>
      <c r="BV84" s="91">
        <v>15119</v>
      </c>
      <c r="BW84" s="88">
        <v>10773</v>
      </c>
      <c r="BX84" s="88">
        <v>184693</v>
      </c>
      <c r="BY84" s="92">
        <f t="shared" si="0"/>
        <v>210585</v>
      </c>
      <c r="BZ84" s="88">
        <v>1803.0050000000001</v>
      </c>
      <c r="CA84" s="88"/>
      <c r="CB84" s="88">
        <v>-2143.0050000000001</v>
      </c>
      <c r="CC84" s="92">
        <f t="shared" si="1"/>
        <v>-2143.0050000000001</v>
      </c>
      <c r="CD84" s="92">
        <f t="shared" si="2"/>
        <v>-340</v>
      </c>
      <c r="CE84" s="93"/>
      <c r="CF84" s="91"/>
      <c r="CG84" s="91"/>
      <c r="CH84" s="88"/>
      <c r="CI84" s="90">
        <v>0</v>
      </c>
      <c r="CJ84" s="92">
        <f t="shared" si="3"/>
        <v>210245</v>
      </c>
      <c r="CK84" s="94">
        <f t="shared" si="4"/>
        <v>216772</v>
      </c>
      <c r="CN84" s="95"/>
    </row>
    <row r="85" spans="1:92" s="60" customFormat="1" ht="12.75" x14ac:dyDescent="0.2">
      <c r="B85" s="84">
        <v>1</v>
      </c>
      <c r="C85" s="84" t="s">
        <v>259</v>
      </c>
      <c r="D85" s="84" t="s">
        <v>260</v>
      </c>
      <c r="E85" s="96">
        <v>6</v>
      </c>
      <c r="F85" s="86" t="s">
        <v>370</v>
      </c>
      <c r="G85" s="97" t="s">
        <v>371</v>
      </c>
      <c r="H85" s="88">
        <v>1.7649999999999999</v>
      </c>
      <c r="I85" s="88">
        <v>1.339</v>
      </c>
      <c r="J85" s="88">
        <v>3.2229999999999999</v>
      </c>
      <c r="K85" s="88">
        <v>50.091000000000001</v>
      </c>
      <c r="L85" s="88">
        <v>49.061</v>
      </c>
      <c r="M85" s="88">
        <v>1.786</v>
      </c>
      <c r="N85" s="88">
        <v>16.503</v>
      </c>
      <c r="O85" s="88">
        <v>5.96</v>
      </c>
      <c r="P85" s="88">
        <v>2.8929999999999998</v>
      </c>
      <c r="Q85" s="88"/>
      <c r="R85" s="88"/>
      <c r="S85" s="88">
        <v>69.388000000000005</v>
      </c>
      <c r="T85" s="88">
        <v>1.9219999999999999</v>
      </c>
      <c r="U85" s="88">
        <v>11.743</v>
      </c>
      <c r="V85" s="88">
        <v>52.576999999999998</v>
      </c>
      <c r="W85" s="88">
        <v>12.368</v>
      </c>
      <c r="X85" s="88">
        <v>30.616</v>
      </c>
      <c r="Y85" s="88">
        <v>14.173</v>
      </c>
      <c r="Z85" s="88">
        <v>7.8239999999999998</v>
      </c>
      <c r="AA85" s="88">
        <v>2.93</v>
      </c>
      <c r="AB85" s="88">
        <v>12.483000000000001</v>
      </c>
      <c r="AC85" s="88">
        <v>9.5329999999999995</v>
      </c>
      <c r="AD85" s="88">
        <v>17.414000000000001</v>
      </c>
      <c r="AE85" s="88">
        <v>8.1929999999999996</v>
      </c>
      <c r="AF85" s="88">
        <v>0.95199999999999996</v>
      </c>
      <c r="AG85" s="88">
        <v>4.1349999999999998</v>
      </c>
      <c r="AH85" s="88">
        <v>34.014000000000003</v>
      </c>
      <c r="AI85" s="88">
        <v>60.728999999999999</v>
      </c>
      <c r="AJ85" s="88">
        <v>63.271999999999998</v>
      </c>
      <c r="AK85" s="88">
        <v>44.167000000000002</v>
      </c>
      <c r="AL85" s="88">
        <v>5.0279999999999996</v>
      </c>
      <c r="AM85" s="88">
        <v>10.755000000000001</v>
      </c>
      <c r="AN85" s="88">
        <v>2.6019999999999999</v>
      </c>
      <c r="AO85" s="88">
        <v>96.936000000000007</v>
      </c>
      <c r="AP85" s="88">
        <v>0.66</v>
      </c>
      <c r="AQ85" s="88">
        <v>2.64</v>
      </c>
      <c r="AR85" s="88">
        <v>17.395</v>
      </c>
      <c r="AS85" s="88">
        <v>21.143000000000001</v>
      </c>
      <c r="AT85" s="88">
        <v>4.99</v>
      </c>
      <c r="AU85" s="88">
        <v>112.54600000000001</v>
      </c>
      <c r="AV85" s="88">
        <v>27.431999999999999</v>
      </c>
      <c r="AW85" s="88">
        <v>4.0010000000000003</v>
      </c>
      <c r="AX85" s="88">
        <v>2.972</v>
      </c>
      <c r="AY85" s="88">
        <v>43.956000000000003</v>
      </c>
      <c r="AZ85" s="88">
        <v>0</v>
      </c>
      <c r="BA85" s="88">
        <v>10.929</v>
      </c>
      <c r="BB85" s="88">
        <v>89.403999999999996</v>
      </c>
      <c r="BC85" s="88">
        <v>15.686</v>
      </c>
      <c r="BD85" s="88">
        <v>21.219000000000001</v>
      </c>
      <c r="BE85" s="88">
        <v>2.6019999999999999</v>
      </c>
      <c r="BF85" s="88">
        <v>5.9210000000000003</v>
      </c>
      <c r="BG85" s="88">
        <v>9.0280000000000005</v>
      </c>
      <c r="BH85" s="88">
        <v>1.377</v>
      </c>
      <c r="BI85" s="88">
        <v>11.494</v>
      </c>
      <c r="BJ85" s="88">
        <v>565.702</v>
      </c>
      <c r="BK85" s="88">
        <v>79.287000000000006</v>
      </c>
      <c r="BL85" s="88">
        <v>259.25200000000001</v>
      </c>
      <c r="BM85" s="88">
        <v>112.932</v>
      </c>
      <c r="BN85" s="88">
        <v>49.899000000000001</v>
      </c>
      <c r="BO85" s="88">
        <v>56</v>
      </c>
      <c r="BP85" s="88">
        <v>85.56</v>
      </c>
      <c r="BQ85" s="88">
        <v>0.34899999999999998</v>
      </c>
      <c r="BR85" s="88">
        <v>1.242</v>
      </c>
      <c r="BS85" s="88">
        <v>0</v>
      </c>
      <c r="BT85" s="98"/>
      <c r="BU85" s="90">
        <v>2321.9929999999999</v>
      </c>
      <c r="BV85" s="91">
        <v>28639</v>
      </c>
      <c r="BW85" s="88">
        <v>11096</v>
      </c>
      <c r="BX85" s="88">
        <v>223393</v>
      </c>
      <c r="BY85" s="92">
        <f t="shared" si="0"/>
        <v>263128</v>
      </c>
      <c r="BZ85" s="88">
        <v>0</v>
      </c>
      <c r="CA85" s="88"/>
      <c r="CB85" s="88">
        <v>7.0000000000000001E-3</v>
      </c>
      <c r="CC85" s="92">
        <f t="shared" si="1"/>
        <v>7.0000000000000001E-3</v>
      </c>
      <c r="CD85" s="92">
        <f t="shared" si="2"/>
        <v>7.0000000000000001E-3</v>
      </c>
      <c r="CE85" s="93"/>
      <c r="CF85" s="91"/>
      <c r="CG85" s="91"/>
      <c r="CH85" s="88"/>
      <c r="CI85" s="90">
        <v>0</v>
      </c>
      <c r="CJ85" s="92">
        <f t="shared" si="3"/>
        <v>263128.00699999998</v>
      </c>
      <c r="CK85" s="94">
        <f t="shared" si="4"/>
        <v>265450</v>
      </c>
      <c r="CN85" s="95"/>
    </row>
    <row r="86" spans="1:92" s="60" customFormat="1" ht="12.75" x14ac:dyDescent="0.2">
      <c r="B86" s="84">
        <v>1</v>
      </c>
      <c r="C86" s="84" t="s">
        <v>259</v>
      </c>
      <c r="D86" s="84" t="s">
        <v>260</v>
      </c>
      <c r="E86" s="96">
        <v>6</v>
      </c>
      <c r="F86" s="86" t="s">
        <v>372</v>
      </c>
      <c r="G86" s="97" t="s">
        <v>373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/>
      <c r="R86" s="88"/>
      <c r="S86" s="88">
        <v>0</v>
      </c>
      <c r="T86" s="88">
        <v>0</v>
      </c>
      <c r="U86" s="88">
        <v>0</v>
      </c>
      <c r="V86" s="88">
        <v>0</v>
      </c>
      <c r="W86" s="88">
        <v>0</v>
      </c>
      <c r="X86" s="88">
        <v>0</v>
      </c>
      <c r="Y86" s="88">
        <v>0</v>
      </c>
      <c r="Z86" s="88">
        <v>0</v>
      </c>
      <c r="AA86" s="88">
        <v>0</v>
      </c>
      <c r="AB86" s="88">
        <v>0</v>
      </c>
      <c r="AC86" s="88">
        <v>0</v>
      </c>
      <c r="AD86" s="88">
        <v>0</v>
      </c>
      <c r="AE86" s="88">
        <v>0</v>
      </c>
      <c r="AF86" s="88">
        <v>0</v>
      </c>
      <c r="AG86" s="88">
        <v>0</v>
      </c>
      <c r="AH86" s="88">
        <v>0</v>
      </c>
      <c r="AI86" s="88">
        <v>0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</v>
      </c>
      <c r="AQ86" s="88">
        <v>0</v>
      </c>
      <c r="AR86" s="88">
        <v>0</v>
      </c>
      <c r="AS86" s="88">
        <v>0</v>
      </c>
      <c r="AT86" s="88">
        <v>0</v>
      </c>
      <c r="AU86" s="88">
        <v>0</v>
      </c>
      <c r="AV86" s="88">
        <v>0</v>
      </c>
      <c r="AW86" s="88">
        <v>0</v>
      </c>
      <c r="AX86" s="88">
        <v>0</v>
      </c>
      <c r="AY86" s="88">
        <v>0</v>
      </c>
      <c r="AZ86" s="88">
        <v>0</v>
      </c>
      <c r="BA86" s="88">
        <v>0</v>
      </c>
      <c r="BB86" s="88">
        <v>0</v>
      </c>
      <c r="BC86" s="88">
        <v>0</v>
      </c>
      <c r="BD86" s="88">
        <v>0</v>
      </c>
      <c r="BE86" s="88">
        <v>0</v>
      </c>
      <c r="BF86" s="88">
        <v>0</v>
      </c>
      <c r="BG86" s="88">
        <v>0</v>
      </c>
      <c r="BH86" s="88">
        <v>0</v>
      </c>
      <c r="BI86" s="88">
        <v>0</v>
      </c>
      <c r="BJ86" s="88">
        <v>0</v>
      </c>
      <c r="BK86" s="88">
        <v>0</v>
      </c>
      <c r="BL86" s="88">
        <v>0</v>
      </c>
      <c r="BM86" s="88">
        <v>0</v>
      </c>
      <c r="BN86" s="88">
        <v>0</v>
      </c>
      <c r="BO86" s="88">
        <v>0</v>
      </c>
      <c r="BP86" s="88">
        <v>0</v>
      </c>
      <c r="BQ86" s="88">
        <v>0</v>
      </c>
      <c r="BR86" s="88">
        <v>0</v>
      </c>
      <c r="BS86" s="88">
        <v>0</v>
      </c>
      <c r="BT86" s="98"/>
      <c r="BU86" s="90">
        <v>0</v>
      </c>
      <c r="BV86" s="91">
        <v>24543</v>
      </c>
      <c r="BW86" s="88">
        <v>30963</v>
      </c>
      <c r="BX86" s="88">
        <v>214282</v>
      </c>
      <c r="BY86" s="92">
        <f t="shared" si="0"/>
        <v>269788</v>
      </c>
      <c r="BZ86" s="88">
        <v>0</v>
      </c>
      <c r="CA86" s="88"/>
      <c r="CB86" s="88">
        <v>0</v>
      </c>
      <c r="CC86" s="92">
        <f t="shared" si="1"/>
        <v>0</v>
      </c>
      <c r="CD86" s="92">
        <f t="shared" si="2"/>
        <v>0</v>
      </c>
      <c r="CE86" s="93"/>
      <c r="CF86" s="91"/>
      <c r="CG86" s="91"/>
      <c r="CH86" s="88"/>
      <c r="CI86" s="90">
        <v>2765</v>
      </c>
      <c r="CJ86" s="92">
        <f t="shared" si="3"/>
        <v>272553</v>
      </c>
      <c r="CK86" s="94">
        <f t="shared" si="4"/>
        <v>272553</v>
      </c>
      <c r="CN86" s="95"/>
    </row>
    <row r="87" spans="1:92" s="60" customFormat="1" ht="12.75" x14ac:dyDescent="0.2">
      <c r="B87" s="84">
        <v>1</v>
      </c>
      <c r="C87" s="84" t="s">
        <v>259</v>
      </c>
      <c r="D87" s="84" t="s">
        <v>260</v>
      </c>
      <c r="E87" s="96">
        <v>6</v>
      </c>
      <c r="F87" s="86" t="s">
        <v>374</v>
      </c>
      <c r="G87" s="97" t="s">
        <v>375</v>
      </c>
      <c r="H87" s="88">
        <v>1.4770000000000001</v>
      </c>
      <c r="I87" s="88">
        <v>0.41199999999999998</v>
      </c>
      <c r="J87" s="88">
        <v>11.696</v>
      </c>
      <c r="K87" s="88">
        <v>78.600999999999999</v>
      </c>
      <c r="L87" s="88">
        <v>11.912000000000001</v>
      </c>
      <c r="M87" s="88">
        <v>0.63100000000000001</v>
      </c>
      <c r="N87" s="88">
        <v>3.1760000000000002</v>
      </c>
      <c r="O87" s="88">
        <v>0.69599999999999995</v>
      </c>
      <c r="P87" s="88">
        <v>0.621</v>
      </c>
      <c r="Q87" s="88"/>
      <c r="R87" s="88"/>
      <c r="S87" s="88">
        <v>6.8719999999999999</v>
      </c>
      <c r="T87" s="88">
        <v>0.88600000000000001</v>
      </c>
      <c r="U87" s="88">
        <v>2.15</v>
      </c>
      <c r="V87" s="88">
        <v>15.818</v>
      </c>
      <c r="W87" s="88">
        <v>3.327</v>
      </c>
      <c r="X87" s="88">
        <v>3.6989999999999998</v>
      </c>
      <c r="Y87" s="88">
        <v>2.3490000000000002</v>
      </c>
      <c r="Z87" s="88">
        <v>2.3290000000000002</v>
      </c>
      <c r="AA87" s="88">
        <v>0.878</v>
      </c>
      <c r="AB87" s="88">
        <v>2.2130000000000001</v>
      </c>
      <c r="AC87" s="88">
        <v>1.651</v>
      </c>
      <c r="AD87" s="88">
        <v>14.132</v>
      </c>
      <c r="AE87" s="88">
        <v>80.072000000000003</v>
      </c>
      <c r="AF87" s="88">
        <v>10.166</v>
      </c>
      <c r="AG87" s="88">
        <v>63.219000000000001</v>
      </c>
      <c r="AH87" s="88">
        <v>162.398</v>
      </c>
      <c r="AI87" s="88">
        <v>30.175999999999998</v>
      </c>
      <c r="AJ87" s="88">
        <v>358.04599999999999</v>
      </c>
      <c r="AK87" s="88">
        <v>139.351</v>
      </c>
      <c r="AL87" s="88">
        <v>28.439</v>
      </c>
      <c r="AM87" s="88">
        <v>6.4470000000000001</v>
      </c>
      <c r="AN87" s="88">
        <v>8.7929999999999993</v>
      </c>
      <c r="AO87" s="88">
        <v>136.28200000000001</v>
      </c>
      <c r="AP87" s="88">
        <v>16.981999999999999</v>
      </c>
      <c r="AQ87" s="88">
        <v>45.655999999999999</v>
      </c>
      <c r="AR87" s="88">
        <v>47.197000000000003</v>
      </c>
      <c r="AS87" s="88">
        <v>107.86799999999999</v>
      </c>
      <c r="AT87" s="88">
        <v>13.29</v>
      </c>
      <c r="AU87" s="88">
        <v>197.273</v>
      </c>
      <c r="AV87" s="88">
        <v>82.117999999999995</v>
      </c>
      <c r="AW87" s="88">
        <v>5.7039999999999997</v>
      </c>
      <c r="AX87" s="88">
        <v>30.972000000000001</v>
      </c>
      <c r="AY87" s="88">
        <v>208.96100000000001</v>
      </c>
      <c r="AZ87" s="88">
        <v>0</v>
      </c>
      <c r="BA87" s="88">
        <v>121.956</v>
      </c>
      <c r="BB87" s="88">
        <v>309.93400000000003</v>
      </c>
      <c r="BC87" s="88">
        <v>40.640999999999998</v>
      </c>
      <c r="BD87" s="88">
        <v>67.44</v>
      </c>
      <c r="BE87" s="88">
        <v>53.606000000000002</v>
      </c>
      <c r="BF87" s="88">
        <v>51.606000000000002</v>
      </c>
      <c r="BG87" s="88">
        <v>66.585999999999999</v>
      </c>
      <c r="BH87" s="88">
        <v>9.3859999999999992</v>
      </c>
      <c r="BI87" s="88">
        <v>96.888999999999996</v>
      </c>
      <c r="BJ87" s="88">
        <v>236.52799999999999</v>
      </c>
      <c r="BK87" s="88">
        <v>58.938000000000002</v>
      </c>
      <c r="BL87" s="88">
        <v>68.543000000000006</v>
      </c>
      <c r="BM87" s="88">
        <v>96.253</v>
      </c>
      <c r="BN87" s="88">
        <v>368.56400000000002</v>
      </c>
      <c r="BO87" s="88">
        <v>22.027000000000001</v>
      </c>
      <c r="BP87" s="88">
        <v>49.039000000000001</v>
      </c>
      <c r="BQ87" s="88">
        <v>1.397</v>
      </c>
      <c r="BR87" s="88">
        <v>13.802</v>
      </c>
      <c r="BS87" s="88">
        <v>0</v>
      </c>
      <c r="BT87" s="98"/>
      <c r="BU87" s="90">
        <v>3678.0709999999999</v>
      </c>
      <c r="BV87" s="91">
        <v>23687</v>
      </c>
      <c r="BW87" s="88">
        <v>11546</v>
      </c>
      <c r="BX87" s="88">
        <v>13664</v>
      </c>
      <c r="BY87" s="92">
        <f t="shared" si="0"/>
        <v>48897</v>
      </c>
      <c r="BZ87" s="88">
        <v>1721</v>
      </c>
      <c r="CA87" s="88"/>
      <c r="CB87" s="88">
        <v>3179.8310000000001</v>
      </c>
      <c r="CC87" s="92">
        <f t="shared" si="1"/>
        <v>3179.8310000000001</v>
      </c>
      <c r="CD87" s="92">
        <f t="shared" si="2"/>
        <v>4900.8310000000001</v>
      </c>
      <c r="CE87" s="93"/>
      <c r="CF87" s="91"/>
      <c r="CG87" s="91"/>
      <c r="CH87" s="88"/>
      <c r="CI87" s="90">
        <v>764</v>
      </c>
      <c r="CJ87" s="92">
        <f t="shared" si="3"/>
        <v>54561.830999999998</v>
      </c>
      <c r="CK87" s="94">
        <f t="shared" si="4"/>
        <v>58239.902000000002</v>
      </c>
      <c r="CN87" s="95"/>
    </row>
    <row r="88" spans="1:92" s="60" customFormat="1" ht="12.75" x14ac:dyDescent="0.2">
      <c r="B88" s="84">
        <v>1</v>
      </c>
      <c r="C88" s="84" t="s">
        <v>259</v>
      </c>
      <c r="D88" s="84" t="s">
        <v>260</v>
      </c>
      <c r="E88" s="96">
        <v>6</v>
      </c>
      <c r="F88" s="86" t="s">
        <v>376</v>
      </c>
      <c r="G88" s="97" t="s">
        <v>377</v>
      </c>
      <c r="H88" s="88">
        <v>0.84099999999999997</v>
      </c>
      <c r="I88" s="88">
        <v>0.63800000000000001</v>
      </c>
      <c r="J88" s="88">
        <v>1.5349999999999999</v>
      </c>
      <c r="K88" s="88">
        <v>23.855</v>
      </c>
      <c r="L88" s="88">
        <v>23.364000000000001</v>
      </c>
      <c r="M88" s="88">
        <v>0.85</v>
      </c>
      <c r="N88" s="88">
        <v>7.8579999999999997</v>
      </c>
      <c r="O88" s="88">
        <v>2.839</v>
      </c>
      <c r="P88" s="88">
        <v>1.3779999999999999</v>
      </c>
      <c r="Q88" s="88"/>
      <c r="R88" s="88"/>
      <c r="S88" s="88">
        <v>33.045000000000002</v>
      </c>
      <c r="T88" s="88">
        <v>0.91600000000000004</v>
      </c>
      <c r="U88" s="88">
        <v>5.5960000000000001</v>
      </c>
      <c r="V88" s="88">
        <v>25.035</v>
      </c>
      <c r="W88" s="88">
        <v>5.89</v>
      </c>
      <c r="X88" s="88">
        <v>14.58</v>
      </c>
      <c r="Y88" s="88">
        <v>6.7489999999999997</v>
      </c>
      <c r="Z88" s="88">
        <v>3.726</v>
      </c>
      <c r="AA88" s="88">
        <v>1.397</v>
      </c>
      <c r="AB88" s="88">
        <v>5.9459999999999997</v>
      </c>
      <c r="AC88" s="88">
        <v>4.54</v>
      </c>
      <c r="AD88" s="88">
        <v>8.2929999999999993</v>
      </c>
      <c r="AE88" s="88">
        <v>3.9020000000000001</v>
      </c>
      <c r="AF88" s="88">
        <v>0.45200000000000001</v>
      </c>
      <c r="AG88" s="88">
        <v>1.9690000000000001</v>
      </c>
      <c r="AH88" s="88">
        <v>16.198</v>
      </c>
      <c r="AI88" s="88">
        <v>28.92</v>
      </c>
      <c r="AJ88" s="88">
        <v>30.132000000000001</v>
      </c>
      <c r="AK88" s="88">
        <v>21.033999999999999</v>
      </c>
      <c r="AL88" s="88">
        <v>2.3959999999999999</v>
      </c>
      <c r="AM88" s="88">
        <v>5.1219999999999999</v>
      </c>
      <c r="AN88" s="88">
        <v>1.2390000000000001</v>
      </c>
      <c r="AO88" s="88">
        <v>46.161999999999999</v>
      </c>
      <c r="AP88" s="88">
        <v>0.314</v>
      </c>
      <c r="AQ88" s="88">
        <v>1.2569999999999999</v>
      </c>
      <c r="AR88" s="88">
        <v>8.2840000000000007</v>
      </c>
      <c r="AS88" s="88">
        <v>10.068</v>
      </c>
      <c r="AT88" s="88">
        <v>2.3769999999999998</v>
      </c>
      <c r="AU88" s="88">
        <v>53.597000000000001</v>
      </c>
      <c r="AV88" s="88">
        <v>13.063000000000001</v>
      </c>
      <c r="AW88" s="88">
        <v>1.905</v>
      </c>
      <c r="AX88" s="88">
        <v>1.4139999999999999</v>
      </c>
      <c r="AY88" s="88">
        <v>20.933</v>
      </c>
      <c r="AZ88" s="88">
        <v>0</v>
      </c>
      <c r="BA88" s="88">
        <v>5.2060000000000004</v>
      </c>
      <c r="BB88" s="88">
        <v>42.576000000000001</v>
      </c>
      <c r="BC88" s="88">
        <v>7.47</v>
      </c>
      <c r="BD88" s="88">
        <v>10.105</v>
      </c>
      <c r="BE88" s="88">
        <v>1.2390000000000001</v>
      </c>
      <c r="BF88" s="88">
        <v>2.82</v>
      </c>
      <c r="BG88" s="88">
        <v>4.3</v>
      </c>
      <c r="BH88" s="88">
        <v>0.65700000000000003</v>
      </c>
      <c r="BI88" s="88">
        <v>5.4740000000000002</v>
      </c>
      <c r="BJ88" s="88">
        <v>170.721</v>
      </c>
      <c r="BK88" s="88">
        <v>55.759</v>
      </c>
      <c r="BL88" s="88">
        <v>29.17</v>
      </c>
      <c r="BM88" s="88">
        <v>53.780999999999999</v>
      </c>
      <c r="BN88" s="88">
        <v>23.76</v>
      </c>
      <c r="BO88" s="88">
        <v>1042.856</v>
      </c>
      <c r="BP88" s="88">
        <v>40.744999999999997</v>
      </c>
      <c r="BQ88" s="88">
        <v>0.16600000000000001</v>
      </c>
      <c r="BR88" s="88">
        <v>0.59199999999999997</v>
      </c>
      <c r="BS88" s="88">
        <v>0</v>
      </c>
      <c r="BT88" s="98"/>
      <c r="BU88" s="90">
        <v>1947.0060000000001</v>
      </c>
      <c r="BV88" s="91">
        <v>13716</v>
      </c>
      <c r="BW88" s="88">
        <v>10668</v>
      </c>
      <c r="BX88" s="88">
        <v>0</v>
      </c>
      <c r="BY88" s="92">
        <f t="shared" si="0"/>
        <v>24384</v>
      </c>
      <c r="BZ88" s="88">
        <v>727</v>
      </c>
      <c r="CA88" s="88"/>
      <c r="CB88" s="88">
        <v>-8.2590000000000003</v>
      </c>
      <c r="CC88" s="92">
        <f t="shared" si="1"/>
        <v>-8.2590000000000003</v>
      </c>
      <c r="CD88" s="92">
        <f t="shared" si="2"/>
        <v>718.74099999999999</v>
      </c>
      <c r="CE88" s="93"/>
      <c r="CF88" s="91"/>
      <c r="CG88" s="91"/>
      <c r="CH88" s="88"/>
      <c r="CI88" s="90">
        <v>413</v>
      </c>
      <c r="CJ88" s="92">
        <f t="shared" si="3"/>
        <v>25515.741000000002</v>
      </c>
      <c r="CK88" s="94">
        <f t="shared" si="4"/>
        <v>27462.747000000003</v>
      </c>
      <c r="CN88" s="95"/>
    </row>
    <row r="89" spans="1:92" s="60" customFormat="1" ht="12.75" x14ac:dyDescent="0.2">
      <c r="B89" s="84">
        <v>1</v>
      </c>
      <c r="C89" s="84" t="s">
        <v>259</v>
      </c>
      <c r="D89" s="84" t="s">
        <v>260</v>
      </c>
      <c r="E89" s="96">
        <v>6</v>
      </c>
      <c r="F89" s="86" t="s">
        <v>378</v>
      </c>
      <c r="G89" s="97" t="s">
        <v>379</v>
      </c>
      <c r="H89" s="88">
        <v>7.86</v>
      </c>
      <c r="I89" s="88">
        <v>5.96</v>
      </c>
      <c r="J89" s="88">
        <v>14.337999999999999</v>
      </c>
      <c r="K89" s="88">
        <v>276.83300000000003</v>
      </c>
      <c r="L89" s="88">
        <v>346.255</v>
      </c>
      <c r="M89" s="88">
        <v>36.945999999999998</v>
      </c>
      <c r="N89" s="88">
        <v>122.414</v>
      </c>
      <c r="O89" s="88">
        <v>32.515999999999998</v>
      </c>
      <c r="P89" s="88">
        <v>19.869</v>
      </c>
      <c r="Q89" s="88"/>
      <c r="R89" s="88"/>
      <c r="S89" s="88">
        <v>349.685</v>
      </c>
      <c r="T89" s="88">
        <v>22.550999999999998</v>
      </c>
      <c r="U89" s="88">
        <v>86.254000000000005</v>
      </c>
      <c r="V89" s="88">
        <v>254.88900000000001</v>
      </c>
      <c r="W89" s="88">
        <v>90.018000000000001</v>
      </c>
      <c r="X89" s="88">
        <v>166.20500000000001</v>
      </c>
      <c r="Y89" s="88">
        <v>83.05</v>
      </c>
      <c r="Z89" s="88">
        <v>57.807000000000002</v>
      </c>
      <c r="AA89" s="88">
        <v>20.042000000000002</v>
      </c>
      <c r="AB89" s="88">
        <v>103.535</v>
      </c>
      <c r="AC89" s="88">
        <v>69.406999999999996</v>
      </c>
      <c r="AD89" s="88">
        <v>119.474</v>
      </c>
      <c r="AE89" s="88">
        <v>117.44799999999999</v>
      </c>
      <c r="AF89" s="88">
        <v>4.2320000000000002</v>
      </c>
      <c r="AG89" s="88">
        <v>44.396999999999998</v>
      </c>
      <c r="AH89" s="88">
        <v>637.32000000000005</v>
      </c>
      <c r="AI89" s="88">
        <v>350.16500000000002</v>
      </c>
      <c r="AJ89" s="88">
        <v>506.47899999999998</v>
      </c>
      <c r="AK89" s="88">
        <v>196.49100000000001</v>
      </c>
      <c r="AL89" s="88">
        <v>135.37</v>
      </c>
      <c r="AM89" s="88">
        <v>47.85</v>
      </c>
      <c r="AN89" s="88">
        <v>28.574000000000002</v>
      </c>
      <c r="AO89" s="88">
        <v>564.24400000000003</v>
      </c>
      <c r="AP89" s="88">
        <v>14.936999999999999</v>
      </c>
      <c r="AQ89" s="88">
        <v>106.746</v>
      </c>
      <c r="AR89" s="88">
        <v>167.387</v>
      </c>
      <c r="AS89" s="88">
        <v>131.05699999999999</v>
      </c>
      <c r="AT89" s="88">
        <v>62.197000000000003</v>
      </c>
      <c r="AU89" s="88">
        <v>696.68600000000004</v>
      </c>
      <c r="AV89" s="88">
        <v>148.041</v>
      </c>
      <c r="AW89" s="88">
        <v>17.792000000000002</v>
      </c>
      <c r="AX89" s="88">
        <v>43.215000000000003</v>
      </c>
      <c r="AY89" s="88">
        <v>364.541</v>
      </c>
      <c r="AZ89" s="88">
        <v>0</v>
      </c>
      <c r="BA89" s="88">
        <v>240.626</v>
      </c>
      <c r="BB89" s="88">
        <v>546.73299999999995</v>
      </c>
      <c r="BC89" s="88">
        <v>113.78700000000001</v>
      </c>
      <c r="BD89" s="88">
        <v>109.402</v>
      </c>
      <c r="BE89" s="88">
        <v>44.573</v>
      </c>
      <c r="BF89" s="88">
        <v>64.343000000000004</v>
      </c>
      <c r="BG89" s="88">
        <v>68.162000000000006</v>
      </c>
      <c r="BH89" s="88">
        <v>20.132000000000001</v>
      </c>
      <c r="BI89" s="88">
        <v>117.13</v>
      </c>
      <c r="BJ89" s="88">
        <v>1062.019</v>
      </c>
      <c r="BK89" s="88">
        <v>352.73500000000001</v>
      </c>
      <c r="BL89" s="88">
        <v>272.49700000000001</v>
      </c>
      <c r="BM89" s="88">
        <v>569.41300000000001</v>
      </c>
      <c r="BN89" s="88">
        <v>293.97000000000003</v>
      </c>
      <c r="BO89" s="88">
        <v>54.688000000000002</v>
      </c>
      <c r="BP89" s="88">
        <v>380.63099999999997</v>
      </c>
      <c r="BQ89" s="88">
        <v>3.5550000000000002</v>
      </c>
      <c r="BR89" s="88">
        <v>43.527999999999999</v>
      </c>
      <c r="BS89" s="88">
        <v>0</v>
      </c>
      <c r="BT89" s="98"/>
      <c r="BU89" s="90">
        <v>11029.001</v>
      </c>
      <c r="BV89" s="91">
        <v>0</v>
      </c>
      <c r="BW89" s="88">
        <v>34743</v>
      </c>
      <c r="BX89" s="88">
        <v>0</v>
      </c>
      <c r="BY89" s="92">
        <f t="shared" si="0"/>
        <v>34743</v>
      </c>
      <c r="BZ89" s="88">
        <v>0</v>
      </c>
      <c r="CA89" s="88"/>
      <c r="CB89" s="88">
        <v>-1E-3</v>
      </c>
      <c r="CC89" s="92">
        <f t="shared" si="1"/>
        <v>-1E-3</v>
      </c>
      <c r="CD89" s="92">
        <f t="shared" si="2"/>
        <v>-1E-3</v>
      </c>
      <c r="CE89" s="93"/>
      <c r="CF89" s="91"/>
      <c r="CG89" s="91"/>
      <c r="CH89" s="88"/>
      <c r="CI89" s="90">
        <v>0</v>
      </c>
      <c r="CJ89" s="92">
        <f t="shared" si="3"/>
        <v>34742.999000000003</v>
      </c>
      <c r="CK89" s="94">
        <f t="shared" si="4"/>
        <v>45772</v>
      </c>
      <c r="CN89" s="95"/>
    </row>
    <row r="90" spans="1:92" s="60" customFormat="1" ht="12.75" x14ac:dyDescent="0.2">
      <c r="B90" s="84">
        <v>1</v>
      </c>
      <c r="C90" s="84" t="s">
        <v>259</v>
      </c>
      <c r="D90" s="84" t="s">
        <v>260</v>
      </c>
      <c r="E90" s="96">
        <v>6</v>
      </c>
      <c r="F90" s="86" t="s">
        <v>380</v>
      </c>
      <c r="G90" s="97" t="s">
        <v>381</v>
      </c>
      <c r="H90" s="88">
        <v>62.316000000000003</v>
      </c>
      <c r="I90" s="88">
        <v>100.53700000000001</v>
      </c>
      <c r="J90" s="88">
        <v>302.58100000000002</v>
      </c>
      <c r="K90" s="88">
        <v>140.41999999999999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/>
      <c r="R90" s="88"/>
      <c r="S90" s="88">
        <v>0</v>
      </c>
      <c r="T90" s="88">
        <v>0</v>
      </c>
      <c r="U90" s="88">
        <v>0</v>
      </c>
      <c r="V90" s="88">
        <v>0</v>
      </c>
      <c r="W90" s="88">
        <v>0</v>
      </c>
      <c r="X90" s="88">
        <v>0</v>
      </c>
      <c r="Y90" s="88">
        <v>0</v>
      </c>
      <c r="Z90" s="88">
        <v>0</v>
      </c>
      <c r="AA90" s="88">
        <v>0</v>
      </c>
      <c r="AB90" s="88">
        <v>0</v>
      </c>
      <c r="AC90" s="88">
        <v>0</v>
      </c>
      <c r="AD90" s="88">
        <v>0</v>
      </c>
      <c r="AE90" s="88">
        <v>0</v>
      </c>
      <c r="AF90" s="88">
        <v>9.4169999999999998</v>
      </c>
      <c r="AG90" s="88">
        <v>54.698</v>
      </c>
      <c r="AH90" s="88">
        <v>568.60199999999998</v>
      </c>
      <c r="AI90" s="88">
        <v>49.713999999999999</v>
      </c>
      <c r="AJ90" s="88">
        <v>171.16200000000001</v>
      </c>
      <c r="AK90" s="88">
        <v>156.20599999999999</v>
      </c>
      <c r="AL90" s="88">
        <v>0</v>
      </c>
      <c r="AM90" s="88">
        <v>0</v>
      </c>
      <c r="AN90" s="88">
        <v>0</v>
      </c>
      <c r="AO90" s="88">
        <v>15.925000000000001</v>
      </c>
      <c r="AP90" s="88">
        <v>6.9240000000000004</v>
      </c>
      <c r="AQ90" s="88">
        <v>0</v>
      </c>
      <c r="AR90" s="88">
        <v>0</v>
      </c>
      <c r="AS90" s="88">
        <v>0</v>
      </c>
      <c r="AT90" s="88">
        <v>0</v>
      </c>
      <c r="AU90" s="88">
        <v>0</v>
      </c>
      <c r="AV90" s="88">
        <v>58.716000000000001</v>
      </c>
      <c r="AW90" s="88">
        <v>0</v>
      </c>
      <c r="AX90" s="88">
        <v>0</v>
      </c>
      <c r="AY90" s="88">
        <v>256.88299999999998</v>
      </c>
      <c r="AZ90" s="88">
        <v>0</v>
      </c>
      <c r="BA90" s="88">
        <v>26.172999999999998</v>
      </c>
      <c r="BB90" s="88">
        <v>66.885999999999996</v>
      </c>
      <c r="BC90" s="88">
        <v>20.079999999999998</v>
      </c>
      <c r="BD90" s="88">
        <v>4.431</v>
      </c>
      <c r="BE90" s="88">
        <v>8.8629999999999995</v>
      </c>
      <c r="BF90" s="88">
        <v>185.84200000000001</v>
      </c>
      <c r="BG90" s="88">
        <v>3.8769999999999998</v>
      </c>
      <c r="BH90" s="88">
        <v>0</v>
      </c>
      <c r="BI90" s="88">
        <v>48.191000000000003</v>
      </c>
      <c r="BJ90" s="88">
        <v>703.71799999999996</v>
      </c>
      <c r="BK90" s="88">
        <v>300.286</v>
      </c>
      <c r="BL90" s="88">
        <v>153.298</v>
      </c>
      <c r="BM90" s="88">
        <v>411.34399999999999</v>
      </c>
      <c r="BN90" s="88">
        <v>85.805000000000007</v>
      </c>
      <c r="BO90" s="88">
        <v>5.6779999999999999</v>
      </c>
      <c r="BP90" s="88">
        <v>77.826999999999998</v>
      </c>
      <c r="BQ90" s="88">
        <v>3.7389999999999999</v>
      </c>
      <c r="BR90" s="88">
        <v>4.9859999999999998</v>
      </c>
      <c r="BS90" s="88">
        <v>0</v>
      </c>
      <c r="BT90" s="98"/>
      <c r="BU90" s="90">
        <v>4065.125</v>
      </c>
      <c r="BV90" s="91">
        <v>3408</v>
      </c>
      <c r="BW90" s="88">
        <v>0</v>
      </c>
      <c r="BX90" s="88">
        <v>0</v>
      </c>
      <c r="BY90" s="92">
        <f t="shared" si="0"/>
        <v>3408</v>
      </c>
      <c r="BZ90" s="88">
        <v>0</v>
      </c>
      <c r="CA90" s="88"/>
      <c r="CB90" s="88">
        <v>-17.248000000000001</v>
      </c>
      <c r="CC90" s="92">
        <f t="shared" si="1"/>
        <v>-17.248000000000001</v>
      </c>
      <c r="CD90" s="92">
        <f t="shared" si="2"/>
        <v>-17.248000000000001</v>
      </c>
      <c r="CE90" s="93"/>
      <c r="CF90" s="91"/>
      <c r="CG90" s="91"/>
      <c r="CH90" s="88"/>
      <c r="CI90" s="90">
        <v>0</v>
      </c>
      <c r="CJ90" s="92">
        <f t="shared" si="3"/>
        <v>3390.752</v>
      </c>
      <c r="CK90" s="94">
        <f t="shared" si="4"/>
        <v>7455.8770000000004</v>
      </c>
      <c r="CN90" s="95"/>
    </row>
    <row r="91" spans="1:92" s="60" customFormat="1" ht="12.75" x14ac:dyDescent="0.2">
      <c r="B91" s="84">
        <v>1</v>
      </c>
      <c r="C91" s="84" t="s">
        <v>259</v>
      </c>
      <c r="D91" s="84" t="s">
        <v>260</v>
      </c>
      <c r="E91" s="96">
        <v>6</v>
      </c>
      <c r="F91" s="86" t="s">
        <v>382</v>
      </c>
      <c r="G91" s="97" t="s">
        <v>383</v>
      </c>
      <c r="H91" s="88">
        <v>0.26700000000000002</v>
      </c>
      <c r="I91" s="88">
        <v>5.8999999999999997E-2</v>
      </c>
      <c r="J91" s="88">
        <v>2.3050000000000002</v>
      </c>
      <c r="K91" s="88">
        <v>14.99</v>
      </c>
      <c r="L91" s="88">
        <v>1.548</v>
      </c>
      <c r="M91" s="88">
        <v>9.6000000000000002E-2</v>
      </c>
      <c r="N91" s="88">
        <v>0.35299999999999998</v>
      </c>
      <c r="O91" s="88">
        <v>3.5999999999999997E-2</v>
      </c>
      <c r="P91" s="88">
        <v>7.4999999999999997E-2</v>
      </c>
      <c r="Q91" s="88"/>
      <c r="R91" s="88"/>
      <c r="S91" s="88">
        <v>0.17599999999999999</v>
      </c>
      <c r="T91" s="88">
        <v>0.14499999999999999</v>
      </c>
      <c r="U91" s="88">
        <v>0.22700000000000001</v>
      </c>
      <c r="V91" s="88">
        <v>2.2759999999999998</v>
      </c>
      <c r="W91" s="88">
        <v>0.45600000000000002</v>
      </c>
      <c r="X91" s="88">
        <v>0.21099999999999999</v>
      </c>
      <c r="Y91" s="88">
        <v>0.22600000000000001</v>
      </c>
      <c r="Z91" s="88">
        <v>0.33400000000000002</v>
      </c>
      <c r="AA91" s="88">
        <v>0.126</v>
      </c>
      <c r="AB91" s="88">
        <v>0.22800000000000001</v>
      </c>
      <c r="AC91" s="88">
        <v>0.16600000000000001</v>
      </c>
      <c r="AD91" s="88">
        <v>2.5470000000000002</v>
      </c>
      <c r="AE91" s="88">
        <v>16.016999999999999</v>
      </c>
      <c r="AF91" s="88">
        <v>2.0350000000000001</v>
      </c>
      <c r="AG91" s="88">
        <v>35.686999999999998</v>
      </c>
      <c r="AH91" s="88">
        <v>32.182000000000002</v>
      </c>
      <c r="AI91" s="88">
        <v>5.03</v>
      </c>
      <c r="AJ91" s="88">
        <v>71.16</v>
      </c>
      <c r="AK91" s="88">
        <v>27.353999999999999</v>
      </c>
      <c r="AL91" s="88">
        <v>5.6509999999999998</v>
      </c>
      <c r="AM91" s="88">
        <v>1.1120000000000001</v>
      </c>
      <c r="AN91" s="88">
        <v>1.7290000000000001</v>
      </c>
      <c r="AO91" s="88">
        <v>25.814</v>
      </c>
      <c r="AP91" s="88">
        <v>3.4159999999999999</v>
      </c>
      <c r="AQ91" s="88">
        <v>430.16800000000001</v>
      </c>
      <c r="AR91" s="88">
        <v>9.2219999999999995</v>
      </c>
      <c r="AS91" s="88">
        <v>4.0439999999999996</v>
      </c>
      <c r="AT91" s="88">
        <v>2.5950000000000002</v>
      </c>
      <c r="AU91" s="88">
        <v>37.85</v>
      </c>
      <c r="AV91" s="88">
        <v>16.094999999999999</v>
      </c>
      <c r="AW91" s="88">
        <v>1.081</v>
      </c>
      <c r="AX91" s="88">
        <v>6.1989999999999998</v>
      </c>
      <c r="AY91" s="88">
        <v>41.408000000000001</v>
      </c>
      <c r="AZ91" s="88">
        <v>0</v>
      </c>
      <c r="BA91" s="88">
        <v>24.422999999999998</v>
      </c>
      <c r="BB91" s="88">
        <v>60.993000000000002</v>
      </c>
      <c r="BC91" s="88">
        <v>7.9279999999999999</v>
      </c>
      <c r="BD91" s="88">
        <v>13.241</v>
      </c>
      <c r="BE91" s="88">
        <v>10.773999999999999</v>
      </c>
      <c r="BF91" s="88">
        <v>10.311999999999999</v>
      </c>
      <c r="BG91" s="88">
        <v>13.281000000000001</v>
      </c>
      <c r="BH91" s="88">
        <v>1.871</v>
      </c>
      <c r="BI91" s="88">
        <v>19.353999999999999</v>
      </c>
      <c r="BJ91" s="88">
        <v>298.60300000000001</v>
      </c>
      <c r="BK91" s="88">
        <v>319.51100000000002</v>
      </c>
      <c r="BL91" s="88">
        <v>1622.7639999999999</v>
      </c>
      <c r="BM91" s="88">
        <v>501.45400000000001</v>
      </c>
      <c r="BN91" s="88">
        <v>8.1050000000000004</v>
      </c>
      <c r="BO91" s="88">
        <v>2.5249999999999999</v>
      </c>
      <c r="BP91" s="88">
        <v>8.4030000000000005</v>
      </c>
      <c r="BQ91" s="88">
        <v>0.27500000000000002</v>
      </c>
      <c r="BR91" s="88">
        <v>493.76400000000001</v>
      </c>
      <c r="BS91" s="88">
        <v>0</v>
      </c>
      <c r="BT91" s="98"/>
      <c r="BU91" s="90">
        <v>4220.277</v>
      </c>
      <c r="BV91" s="91">
        <v>23178</v>
      </c>
      <c r="BW91" s="88">
        <v>0</v>
      </c>
      <c r="BX91" s="88">
        <v>289</v>
      </c>
      <c r="BY91" s="92">
        <f t="shared" si="0"/>
        <v>23467</v>
      </c>
      <c r="BZ91" s="88">
        <v>0</v>
      </c>
      <c r="CA91" s="88"/>
      <c r="CB91" s="88">
        <v>-68.432000000000002</v>
      </c>
      <c r="CC91" s="92">
        <f t="shared" si="1"/>
        <v>-68.432000000000002</v>
      </c>
      <c r="CD91" s="92">
        <f t="shared" si="2"/>
        <v>-68.432000000000002</v>
      </c>
      <c r="CE91" s="93"/>
      <c r="CF91" s="91"/>
      <c r="CG91" s="91"/>
      <c r="CH91" s="88"/>
      <c r="CI91" s="90">
        <v>6</v>
      </c>
      <c r="CJ91" s="92">
        <f t="shared" si="3"/>
        <v>23404.567999999999</v>
      </c>
      <c r="CK91" s="94">
        <f t="shared" si="4"/>
        <v>27624.845000000001</v>
      </c>
      <c r="CN91" s="95"/>
    </row>
    <row r="92" spans="1:92" s="60" customFormat="1" ht="12.75" x14ac:dyDescent="0.2">
      <c r="B92" s="84">
        <v>1</v>
      </c>
      <c r="C92" s="84" t="s">
        <v>259</v>
      </c>
      <c r="D92" s="84" t="s">
        <v>260</v>
      </c>
      <c r="E92" s="96">
        <v>6</v>
      </c>
      <c r="F92" s="86" t="s">
        <v>384</v>
      </c>
      <c r="G92" s="97" t="s">
        <v>385</v>
      </c>
      <c r="H92" s="88">
        <v>0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0</v>
      </c>
      <c r="P92" s="88">
        <v>0</v>
      </c>
      <c r="Q92" s="88"/>
      <c r="R92" s="88"/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0</v>
      </c>
      <c r="BB92" s="88">
        <v>0</v>
      </c>
      <c r="BC92" s="88">
        <v>0</v>
      </c>
      <c r="BD92" s="88">
        <v>0</v>
      </c>
      <c r="BE92" s="88">
        <v>0</v>
      </c>
      <c r="BF92" s="88">
        <v>0</v>
      </c>
      <c r="BG92" s="88">
        <v>0</v>
      </c>
      <c r="BH92" s="88">
        <v>0</v>
      </c>
      <c r="BI92" s="88">
        <v>0</v>
      </c>
      <c r="BJ92" s="88">
        <v>0</v>
      </c>
      <c r="BK92" s="88">
        <v>0</v>
      </c>
      <c r="BL92" s="88">
        <v>0</v>
      </c>
      <c r="BM92" s="88">
        <v>0</v>
      </c>
      <c r="BN92" s="88">
        <v>0</v>
      </c>
      <c r="BO92" s="88">
        <v>0</v>
      </c>
      <c r="BP92" s="88">
        <v>0</v>
      </c>
      <c r="BQ92" s="88">
        <v>0</v>
      </c>
      <c r="BR92" s="88">
        <v>0</v>
      </c>
      <c r="BS92" s="88">
        <v>0</v>
      </c>
      <c r="BT92" s="98"/>
      <c r="BU92" s="90">
        <v>0</v>
      </c>
      <c r="BV92" s="91">
        <v>329</v>
      </c>
      <c r="BW92" s="88">
        <v>0</v>
      </c>
      <c r="BX92" s="88">
        <v>0</v>
      </c>
      <c r="BY92" s="92">
        <f t="shared" si="0"/>
        <v>329</v>
      </c>
      <c r="BZ92" s="88">
        <v>0</v>
      </c>
      <c r="CA92" s="88"/>
      <c r="CB92" s="88">
        <v>0</v>
      </c>
      <c r="CC92" s="92">
        <f t="shared" si="1"/>
        <v>0</v>
      </c>
      <c r="CD92" s="92">
        <f t="shared" si="2"/>
        <v>0</v>
      </c>
      <c r="CE92" s="93"/>
      <c r="CF92" s="91"/>
      <c r="CG92" s="91"/>
      <c r="CH92" s="88"/>
      <c r="CI92" s="90">
        <v>0</v>
      </c>
      <c r="CJ92" s="92">
        <f t="shared" si="3"/>
        <v>329</v>
      </c>
      <c r="CK92" s="94">
        <f t="shared" si="4"/>
        <v>329</v>
      </c>
      <c r="CN92" s="95"/>
    </row>
    <row r="93" spans="1:92" s="60" customFormat="1" ht="12.75" x14ac:dyDescent="0.2">
      <c r="B93" s="84">
        <v>1</v>
      </c>
      <c r="C93" s="84" t="s">
        <v>259</v>
      </c>
      <c r="D93" s="84" t="s">
        <v>260</v>
      </c>
      <c r="E93" s="96">
        <v>6</v>
      </c>
      <c r="F93" s="86" t="s">
        <v>386</v>
      </c>
      <c r="G93" s="97" t="s">
        <v>387</v>
      </c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8"/>
      <c r="BU93" s="90"/>
      <c r="BV93" s="91"/>
      <c r="BW93" s="88"/>
      <c r="BX93" s="88"/>
      <c r="BY93" s="92"/>
      <c r="BZ93" s="88"/>
      <c r="CA93" s="88"/>
      <c r="CB93" s="88"/>
      <c r="CC93" s="92"/>
      <c r="CD93" s="92"/>
      <c r="CE93" s="93"/>
      <c r="CF93" s="91"/>
      <c r="CG93" s="91"/>
      <c r="CH93" s="88"/>
      <c r="CI93" s="90"/>
      <c r="CJ93" s="92"/>
      <c r="CK93" s="94"/>
      <c r="CN93" s="95"/>
    </row>
    <row r="94" spans="1:92" s="60" customFormat="1" ht="12.75" x14ac:dyDescent="0.2">
      <c r="A94" s="100"/>
      <c r="B94" s="84">
        <v>1</v>
      </c>
      <c r="C94" s="84" t="s">
        <v>259</v>
      </c>
      <c r="D94" s="84" t="s">
        <v>260</v>
      </c>
      <c r="E94" s="96">
        <v>6</v>
      </c>
      <c r="F94" s="101" t="s">
        <v>388</v>
      </c>
      <c r="G94" s="102" t="s">
        <v>177</v>
      </c>
      <c r="H94" s="103">
        <v>30826</v>
      </c>
      <c r="I94" s="103">
        <v>4542</v>
      </c>
      <c r="J94" s="103">
        <v>92933</v>
      </c>
      <c r="K94" s="103">
        <v>188993</v>
      </c>
      <c r="L94" s="103">
        <v>270680</v>
      </c>
      <c r="M94" s="103">
        <v>6718</v>
      </c>
      <c r="N94" s="103">
        <v>30383</v>
      </c>
      <c r="O94" s="103">
        <v>17282</v>
      </c>
      <c r="P94" s="103">
        <v>5319</v>
      </c>
      <c r="Q94" s="103"/>
      <c r="R94" s="103"/>
      <c r="S94" s="103">
        <v>148250</v>
      </c>
      <c r="T94" s="103">
        <v>13218</v>
      </c>
      <c r="U94" s="103">
        <v>31926</v>
      </c>
      <c r="V94" s="103">
        <v>76823</v>
      </c>
      <c r="W94" s="103">
        <v>37770</v>
      </c>
      <c r="X94" s="103">
        <v>19520</v>
      </c>
      <c r="Y94" s="103">
        <v>21556</v>
      </c>
      <c r="Z94" s="103">
        <v>38694</v>
      </c>
      <c r="AA94" s="103">
        <v>9379</v>
      </c>
      <c r="AB94" s="103">
        <v>40246</v>
      </c>
      <c r="AC94" s="103">
        <v>12742</v>
      </c>
      <c r="AD94" s="103">
        <v>36349</v>
      </c>
      <c r="AE94" s="103">
        <v>32695</v>
      </c>
      <c r="AF94" s="103">
        <v>5230</v>
      </c>
      <c r="AG94" s="103">
        <v>46629</v>
      </c>
      <c r="AH94" s="103">
        <v>512231</v>
      </c>
      <c r="AI94" s="103">
        <v>45485</v>
      </c>
      <c r="AJ94" s="103">
        <v>124982</v>
      </c>
      <c r="AK94" s="103">
        <v>85575</v>
      </c>
      <c r="AL94" s="103">
        <v>71242</v>
      </c>
      <c r="AM94" s="103">
        <v>175954</v>
      </c>
      <c r="AN94" s="103">
        <v>30906</v>
      </c>
      <c r="AO94" s="103">
        <v>82398</v>
      </c>
      <c r="AP94" s="103">
        <v>11120</v>
      </c>
      <c r="AQ94" s="103">
        <v>66080</v>
      </c>
      <c r="AR94" s="103">
        <v>25290</v>
      </c>
      <c r="AS94" s="103">
        <v>14306</v>
      </c>
      <c r="AT94" s="103">
        <v>44114</v>
      </c>
      <c r="AU94" s="103">
        <v>100149</v>
      </c>
      <c r="AV94" s="103">
        <v>62287</v>
      </c>
      <c r="AW94" s="103">
        <v>10725</v>
      </c>
      <c r="AX94" s="103">
        <v>12506</v>
      </c>
      <c r="AY94" s="103">
        <v>105802</v>
      </c>
      <c r="AZ94" s="103">
        <v>57357</v>
      </c>
      <c r="BA94" s="103">
        <v>28518</v>
      </c>
      <c r="BB94" s="103">
        <v>76388</v>
      </c>
      <c r="BC94" s="103">
        <v>13442</v>
      </c>
      <c r="BD94" s="103">
        <v>21404</v>
      </c>
      <c r="BE94" s="103">
        <v>15009</v>
      </c>
      <c r="BF94" s="103">
        <v>30675</v>
      </c>
      <c r="BG94" s="103">
        <v>12436</v>
      </c>
      <c r="BH94" s="103">
        <v>14091</v>
      </c>
      <c r="BI94" s="103">
        <v>34707</v>
      </c>
      <c r="BJ94" s="103">
        <v>191705</v>
      </c>
      <c r="BK94" s="103">
        <v>45263</v>
      </c>
      <c r="BL94" s="103">
        <v>76549</v>
      </c>
      <c r="BM94" s="103">
        <v>53380</v>
      </c>
      <c r="BN94" s="103">
        <v>28058</v>
      </c>
      <c r="BO94" s="103">
        <v>13261</v>
      </c>
      <c r="BP94" s="103">
        <v>25141</v>
      </c>
      <c r="BQ94" s="103">
        <v>1415</v>
      </c>
      <c r="BR94" s="103">
        <v>9257</v>
      </c>
      <c r="BS94" s="103">
        <v>0</v>
      </c>
      <c r="BT94" s="103"/>
      <c r="BU94" s="104">
        <v>3547911</v>
      </c>
      <c r="BV94" s="104">
        <v>1679185</v>
      </c>
      <c r="BW94" s="104">
        <v>109789</v>
      </c>
      <c r="BX94" s="104">
        <v>1034190</v>
      </c>
      <c r="BY94" s="92">
        <f t="shared" si="0"/>
        <v>2823164</v>
      </c>
      <c r="BZ94" s="104">
        <v>1054063</v>
      </c>
      <c r="CA94" s="104"/>
      <c r="CB94" s="104">
        <v>160038.003</v>
      </c>
      <c r="CC94" s="104">
        <f t="shared" si="1"/>
        <v>160038.003</v>
      </c>
      <c r="CD94" s="104">
        <f t="shared" si="2"/>
        <v>1214101.003</v>
      </c>
      <c r="CE94" s="105"/>
      <c r="CF94" s="105"/>
      <c r="CG94" s="105"/>
      <c r="CH94" s="105"/>
      <c r="CI94" s="104">
        <v>3126825</v>
      </c>
      <c r="CJ94" s="104">
        <f t="shared" si="3"/>
        <v>7164090.0030000005</v>
      </c>
      <c r="CK94" s="104">
        <f t="shared" si="4"/>
        <v>10712001.003</v>
      </c>
      <c r="CN94" s="95"/>
    </row>
    <row r="95" spans="1:92" s="60" customFormat="1" ht="12.75" x14ac:dyDescent="0.2">
      <c r="A95" s="106"/>
      <c r="B95" s="84">
        <v>1</v>
      </c>
      <c r="C95" s="84" t="s">
        <v>259</v>
      </c>
      <c r="D95" s="84" t="s">
        <v>260</v>
      </c>
      <c r="E95" s="96">
        <v>6</v>
      </c>
      <c r="F95" s="107" t="s">
        <v>389</v>
      </c>
      <c r="G95" s="108" t="s">
        <v>390</v>
      </c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10"/>
      <c r="BU95" s="111"/>
      <c r="BV95" s="109"/>
      <c r="BW95" s="110"/>
      <c r="BX95" s="110"/>
      <c r="BY95" s="110"/>
      <c r="BZ95" s="110"/>
      <c r="CA95" s="110"/>
      <c r="CB95" s="110"/>
      <c r="CC95" s="110"/>
      <c r="CD95" s="111"/>
      <c r="CE95" s="112"/>
      <c r="CF95" s="113"/>
      <c r="CG95" s="113"/>
      <c r="CH95" s="114"/>
      <c r="CI95" s="115"/>
      <c r="CJ95" s="115"/>
      <c r="CK95" s="116"/>
      <c r="CN95" s="95"/>
    </row>
    <row r="96" spans="1:92" s="60" customFormat="1" ht="12.75" x14ac:dyDescent="0.2">
      <c r="A96" s="106"/>
      <c r="B96" s="84">
        <v>1</v>
      </c>
      <c r="C96" s="84" t="s">
        <v>259</v>
      </c>
      <c r="D96" s="84" t="s">
        <v>260</v>
      </c>
      <c r="E96" s="96">
        <v>6</v>
      </c>
      <c r="F96" s="107" t="s">
        <v>391</v>
      </c>
      <c r="G96" s="108" t="s">
        <v>392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  <c r="Q96" s="117"/>
      <c r="R96" s="117"/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  <c r="AC96" s="117">
        <v>0</v>
      </c>
      <c r="AD96" s="117">
        <v>0</v>
      </c>
      <c r="AE96" s="117">
        <v>0</v>
      </c>
      <c r="AF96" s="117">
        <v>0</v>
      </c>
      <c r="AG96" s="117">
        <v>0</v>
      </c>
      <c r="AH96" s="117">
        <v>0</v>
      </c>
      <c r="AI96" s="117">
        <v>0</v>
      </c>
      <c r="AJ96" s="117">
        <v>0</v>
      </c>
      <c r="AK96" s="117">
        <v>0</v>
      </c>
      <c r="AL96" s="117">
        <v>0</v>
      </c>
      <c r="AM96" s="117">
        <v>0</v>
      </c>
      <c r="AN96" s="117">
        <v>0</v>
      </c>
      <c r="AO96" s="117">
        <v>0</v>
      </c>
      <c r="AP96" s="117">
        <v>0</v>
      </c>
      <c r="AQ96" s="117">
        <v>0</v>
      </c>
      <c r="AR96" s="117">
        <v>0</v>
      </c>
      <c r="AS96" s="117">
        <v>0</v>
      </c>
      <c r="AT96" s="117">
        <v>0</v>
      </c>
      <c r="AU96" s="117">
        <v>0</v>
      </c>
      <c r="AV96" s="117">
        <v>0</v>
      </c>
      <c r="AW96" s="117">
        <v>0</v>
      </c>
      <c r="AX96" s="117">
        <v>0</v>
      </c>
      <c r="AY96" s="117">
        <v>0</v>
      </c>
      <c r="AZ96" s="117">
        <v>0</v>
      </c>
      <c r="BA96" s="117">
        <v>0</v>
      </c>
      <c r="BB96" s="117">
        <v>0</v>
      </c>
      <c r="BC96" s="117">
        <v>0</v>
      </c>
      <c r="BD96" s="117">
        <v>0</v>
      </c>
      <c r="BE96" s="117">
        <v>0</v>
      </c>
      <c r="BF96" s="117">
        <v>0</v>
      </c>
      <c r="BG96" s="117">
        <v>0</v>
      </c>
      <c r="BH96" s="117">
        <v>0</v>
      </c>
      <c r="BI96" s="117">
        <v>0</v>
      </c>
      <c r="BJ96" s="117">
        <v>0</v>
      </c>
      <c r="BK96" s="117">
        <v>0</v>
      </c>
      <c r="BL96" s="117">
        <v>0</v>
      </c>
      <c r="BM96" s="117">
        <v>0</v>
      </c>
      <c r="BN96" s="117">
        <v>0</v>
      </c>
      <c r="BO96" s="117">
        <v>0</v>
      </c>
      <c r="BP96" s="117">
        <v>0</v>
      </c>
      <c r="BQ96" s="117">
        <v>0</v>
      </c>
      <c r="BR96" s="117">
        <v>0</v>
      </c>
      <c r="BS96" s="117">
        <v>0</v>
      </c>
      <c r="BT96" s="110"/>
      <c r="BU96" s="118">
        <f>SUM(H96:BT96)</f>
        <v>0</v>
      </c>
      <c r="BV96" s="119">
        <v>122453</v>
      </c>
      <c r="BW96" s="110"/>
      <c r="BX96" s="110">
        <v>533</v>
      </c>
      <c r="BY96" s="120">
        <f>BV96+BW96+BX96</f>
        <v>122986</v>
      </c>
      <c r="BZ96" s="110"/>
      <c r="CA96" s="110"/>
      <c r="CB96" s="110">
        <v>0</v>
      </c>
      <c r="CC96" s="110">
        <f>CB96</f>
        <v>0</v>
      </c>
      <c r="CD96" s="111">
        <f>BZ96+CC96</f>
        <v>0</v>
      </c>
      <c r="CE96" s="121"/>
      <c r="CF96" s="122"/>
      <c r="CG96" s="122"/>
      <c r="CH96" s="122"/>
      <c r="CI96" s="123"/>
      <c r="CJ96" s="92">
        <f>BY96+CD96+CI96</f>
        <v>122986</v>
      </c>
      <c r="CK96" s="94">
        <f>BU96+CJ96</f>
        <v>122986</v>
      </c>
      <c r="CM96" s="95"/>
      <c r="CN96" s="95"/>
    </row>
    <row r="97" spans="1:92" s="60" customFormat="1" ht="12.75" x14ac:dyDescent="0.2">
      <c r="A97" s="106"/>
      <c r="B97" s="84">
        <v>1</v>
      </c>
      <c r="C97" s="84" t="s">
        <v>259</v>
      </c>
      <c r="D97" s="84" t="s">
        <v>260</v>
      </c>
      <c r="E97" s="96">
        <v>6</v>
      </c>
      <c r="F97" s="107" t="s">
        <v>393</v>
      </c>
      <c r="G97" s="108" t="s">
        <v>394</v>
      </c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10"/>
      <c r="BU97" s="111"/>
      <c r="BV97" s="119">
        <v>-54927</v>
      </c>
      <c r="BW97" s="110"/>
      <c r="BX97" s="110"/>
      <c r="BY97" s="120">
        <f>BV97+BW97+BX97</f>
        <v>-54927</v>
      </c>
      <c r="BZ97" s="110"/>
      <c r="CA97" s="110"/>
      <c r="CB97" s="110"/>
      <c r="CC97" s="110"/>
      <c r="CD97" s="111"/>
      <c r="CE97" s="112"/>
      <c r="CF97" s="114"/>
      <c r="CG97" s="114"/>
      <c r="CH97" s="114"/>
      <c r="CI97" s="124">
        <v>54927</v>
      </c>
      <c r="CJ97" s="109"/>
      <c r="CK97" s="125"/>
      <c r="CN97" s="95"/>
    </row>
    <row r="98" spans="1:92" s="60" customFormat="1" ht="12.75" x14ac:dyDescent="0.2">
      <c r="A98" s="126" t="s">
        <v>110</v>
      </c>
      <c r="B98" s="84">
        <v>1</v>
      </c>
      <c r="C98" s="84" t="s">
        <v>259</v>
      </c>
      <c r="D98" s="84" t="s">
        <v>260</v>
      </c>
      <c r="E98" s="96">
        <v>6</v>
      </c>
      <c r="F98" s="127" t="s">
        <v>395</v>
      </c>
      <c r="G98" s="102" t="s">
        <v>396</v>
      </c>
      <c r="H98" s="103">
        <f>H94+H96</f>
        <v>30826</v>
      </c>
      <c r="I98" s="103">
        <f>I94+I96</f>
        <v>4542</v>
      </c>
      <c r="J98" s="103">
        <f>J94+J96</f>
        <v>92933</v>
      </c>
      <c r="K98" s="103">
        <f>K94+K96</f>
        <v>188993</v>
      </c>
      <c r="L98" s="103">
        <f>L94+L96</f>
        <v>270680</v>
      </c>
      <c r="M98" s="103">
        <f t="shared" ref="M98:BS98" si="5">M94+M96</f>
        <v>6718</v>
      </c>
      <c r="N98" s="103">
        <f t="shared" si="5"/>
        <v>30383</v>
      </c>
      <c r="O98" s="103">
        <f t="shared" si="5"/>
        <v>17282</v>
      </c>
      <c r="P98" s="103">
        <f t="shared" si="5"/>
        <v>5319</v>
      </c>
      <c r="Q98" s="103">
        <f t="shared" si="5"/>
        <v>0</v>
      </c>
      <c r="R98" s="103">
        <f t="shared" si="5"/>
        <v>0</v>
      </c>
      <c r="S98" s="103">
        <f t="shared" si="5"/>
        <v>148250</v>
      </c>
      <c r="T98" s="103">
        <f t="shared" si="5"/>
        <v>13218</v>
      </c>
      <c r="U98" s="103">
        <f t="shared" si="5"/>
        <v>31926</v>
      </c>
      <c r="V98" s="103">
        <f t="shared" si="5"/>
        <v>76823</v>
      </c>
      <c r="W98" s="103">
        <f t="shared" si="5"/>
        <v>37770</v>
      </c>
      <c r="X98" s="103">
        <f t="shared" si="5"/>
        <v>19520</v>
      </c>
      <c r="Y98" s="103">
        <f t="shared" si="5"/>
        <v>21556</v>
      </c>
      <c r="Z98" s="103">
        <f t="shared" si="5"/>
        <v>38694</v>
      </c>
      <c r="AA98" s="103">
        <f t="shared" si="5"/>
        <v>9379</v>
      </c>
      <c r="AB98" s="103">
        <f t="shared" si="5"/>
        <v>40246</v>
      </c>
      <c r="AC98" s="103">
        <f t="shared" si="5"/>
        <v>12742</v>
      </c>
      <c r="AD98" s="103">
        <f t="shared" si="5"/>
        <v>36349</v>
      </c>
      <c r="AE98" s="103">
        <f t="shared" si="5"/>
        <v>32695</v>
      </c>
      <c r="AF98" s="103">
        <f t="shared" si="5"/>
        <v>5230</v>
      </c>
      <c r="AG98" s="103">
        <f t="shared" si="5"/>
        <v>46629</v>
      </c>
      <c r="AH98" s="103">
        <f t="shared" si="5"/>
        <v>512231</v>
      </c>
      <c r="AI98" s="103">
        <f t="shared" si="5"/>
        <v>45485</v>
      </c>
      <c r="AJ98" s="103">
        <f t="shared" si="5"/>
        <v>124982</v>
      </c>
      <c r="AK98" s="103">
        <f t="shared" si="5"/>
        <v>85575</v>
      </c>
      <c r="AL98" s="103">
        <f t="shared" si="5"/>
        <v>71242</v>
      </c>
      <c r="AM98" s="103">
        <f t="shared" si="5"/>
        <v>175954</v>
      </c>
      <c r="AN98" s="103">
        <f t="shared" si="5"/>
        <v>30906</v>
      </c>
      <c r="AO98" s="103">
        <f t="shared" si="5"/>
        <v>82398</v>
      </c>
      <c r="AP98" s="103">
        <f t="shared" si="5"/>
        <v>11120</v>
      </c>
      <c r="AQ98" s="103">
        <f t="shared" si="5"/>
        <v>66080</v>
      </c>
      <c r="AR98" s="103">
        <f t="shared" si="5"/>
        <v>25290</v>
      </c>
      <c r="AS98" s="103">
        <f t="shared" si="5"/>
        <v>14306</v>
      </c>
      <c r="AT98" s="103">
        <f t="shared" si="5"/>
        <v>44114</v>
      </c>
      <c r="AU98" s="103">
        <f t="shared" si="5"/>
        <v>100149</v>
      </c>
      <c r="AV98" s="103">
        <f t="shared" si="5"/>
        <v>62287</v>
      </c>
      <c r="AW98" s="103">
        <f t="shared" si="5"/>
        <v>10725</v>
      </c>
      <c r="AX98" s="103">
        <f t="shared" si="5"/>
        <v>12506</v>
      </c>
      <c r="AY98" s="103">
        <f>AY94+AY96</f>
        <v>105802</v>
      </c>
      <c r="AZ98" s="103">
        <f t="shared" si="5"/>
        <v>57357</v>
      </c>
      <c r="BA98" s="103">
        <f t="shared" si="5"/>
        <v>28518</v>
      </c>
      <c r="BB98" s="103">
        <f t="shared" si="5"/>
        <v>76388</v>
      </c>
      <c r="BC98" s="103">
        <f t="shared" si="5"/>
        <v>13442</v>
      </c>
      <c r="BD98" s="103">
        <f t="shared" si="5"/>
        <v>21404</v>
      </c>
      <c r="BE98" s="103">
        <f t="shared" si="5"/>
        <v>15009</v>
      </c>
      <c r="BF98" s="103">
        <f t="shared" si="5"/>
        <v>30675</v>
      </c>
      <c r="BG98" s="103">
        <f t="shared" si="5"/>
        <v>12436</v>
      </c>
      <c r="BH98" s="103">
        <f t="shared" si="5"/>
        <v>14091</v>
      </c>
      <c r="BI98" s="103">
        <f t="shared" si="5"/>
        <v>34707</v>
      </c>
      <c r="BJ98" s="103">
        <f t="shared" si="5"/>
        <v>191705</v>
      </c>
      <c r="BK98" s="103">
        <f t="shared" si="5"/>
        <v>45263</v>
      </c>
      <c r="BL98" s="103">
        <f t="shared" si="5"/>
        <v>76549</v>
      </c>
      <c r="BM98" s="103">
        <f t="shared" si="5"/>
        <v>53380</v>
      </c>
      <c r="BN98" s="103">
        <f t="shared" si="5"/>
        <v>28058</v>
      </c>
      <c r="BO98" s="103">
        <f t="shared" si="5"/>
        <v>13261</v>
      </c>
      <c r="BP98" s="103">
        <f t="shared" si="5"/>
        <v>25141</v>
      </c>
      <c r="BQ98" s="103">
        <f t="shared" si="5"/>
        <v>1415</v>
      </c>
      <c r="BR98" s="103">
        <f t="shared" si="5"/>
        <v>9257</v>
      </c>
      <c r="BS98" s="103">
        <f t="shared" si="5"/>
        <v>0</v>
      </c>
      <c r="BT98" s="128"/>
      <c r="BU98" s="104">
        <f>SUM(BU94:BU97)</f>
        <v>3547911</v>
      </c>
      <c r="BV98" s="104">
        <f>SUM(BV94:BV97)</f>
        <v>1746711</v>
      </c>
      <c r="BW98" s="104">
        <f t="shared" ref="BW98:CK98" si="6">SUM(BW94:BW97)</f>
        <v>109789</v>
      </c>
      <c r="BX98" s="104">
        <f t="shared" si="6"/>
        <v>1034723</v>
      </c>
      <c r="BY98" s="104">
        <f t="shared" si="6"/>
        <v>2891223</v>
      </c>
      <c r="BZ98" s="104">
        <f t="shared" si="6"/>
        <v>1054063</v>
      </c>
      <c r="CA98" s="104"/>
      <c r="CB98" s="104">
        <f t="shared" si="6"/>
        <v>160038.003</v>
      </c>
      <c r="CC98" s="104">
        <f t="shared" si="6"/>
        <v>160038.003</v>
      </c>
      <c r="CD98" s="104">
        <f t="shared" si="6"/>
        <v>1214101.003</v>
      </c>
      <c r="CE98" s="104">
        <f t="shared" si="6"/>
        <v>0</v>
      </c>
      <c r="CF98" s="104">
        <f t="shared" si="6"/>
        <v>0</v>
      </c>
      <c r="CG98" s="104">
        <f t="shared" si="6"/>
        <v>0</v>
      </c>
      <c r="CH98" s="104">
        <f t="shared" si="6"/>
        <v>0</v>
      </c>
      <c r="CI98" s="104">
        <f t="shared" si="6"/>
        <v>3181752</v>
      </c>
      <c r="CJ98" s="104">
        <f t="shared" si="6"/>
        <v>7287076.0030000005</v>
      </c>
      <c r="CK98" s="104">
        <f t="shared" si="6"/>
        <v>10834987.003</v>
      </c>
      <c r="CN98" s="95"/>
    </row>
    <row r="99" spans="1:92" customFormat="1" ht="15.75" customHeight="1" x14ac:dyDescent="0.2"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U99" s="130"/>
    </row>
    <row r="100" spans="1:92" s="60" customFormat="1" ht="12.75" x14ac:dyDescent="0.2">
      <c r="A100" s="106" t="s">
        <v>397</v>
      </c>
      <c r="B100" s="84">
        <v>1</v>
      </c>
      <c r="C100" s="84" t="s">
        <v>259</v>
      </c>
      <c r="D100" s="84" t="s">
        <v>260</v>
      </c>
      <c r="E100" s="96">
        <v>6</v>
      </c>
      <c r="F100" s="86" t="s">
        <v>49</v>
      </c>
      <c r="G100" s="131" t="s">
        <v>398</v>
      </c>
      <c r="H100" s="132">
        <v>6802</v>
      </c>
      <c r="I100" s="132">
        <v>1848</v>
      </c>
      <c r="J100" s="132">
        <v>11824</v>
      </c>
      <c r="K100" s="132">
        <v>94309</v>
      </c>
      <c r="L100" s="132">
        <v>33994</v>
      </c>
      <c r="M100" s="132">
        <v>2624</v>
      </c>
      <c r="N100" s="132">
        <v>8705</v>
      </c>
      <c r="O100" s="132">
        <v>2187</v>
      </c>
      <c r="P100" s="132">
        <v>2425</v>
      </c>
      <c r="Q100" s="132"/>
      <c r="R100" s="132"/>
      <c r="S100" s="132">
        <v>14301</v>
      </c>
      <c r="T100" s="132">
        <v>3471</v>
      </c>
      <c r="U100" s="132">
        <v>7660</v>
      </c>
      <c r="V100" s="132">
        <v>9483</v>
      </c>
      <c r="W100" s="132">
        <v>17599</v>
      </c>
      <c r="X100" s="132">
        <v>8800</v>
      </c>
      <c r="Y100" s="132">
        <v>7140</v>
      </c>
      <c r="Z100" s="132">
        <v>16418</v>
      </c>
      <c r="AA100" s="132">
        <v>2628</v>
      </c>
      <c r="AB100" s="132">
        <v>13123</v>
      </c>
      <c r="AC100" s="132">
        <v>5622</v>
      </c>
      <c r="AD100" s="132">
        <v>16972</v>
      </c>
      <c r="AE100" s="132">
        <v>20155</v>
      </c>
      <c r="AF100" s="132">
        <v>2542</v>
      </c>
      <c r="AG100" s="132">
        <v>12099</v>
      </c>
      <c r="AH100" s="132">
        <v>174428</v>
      </c>
      <c r="AI100" s="132">
        <v>35435</v>
      </c>
      <c r="AJ100" s="132">
        <v>88793</v>
      </c>
      <c r="AK100" s="132">
        <v>80272</v>
      </c>
      <c r="AL100" s="132">
        <v>40157</v>
      </c>
      <c r="AM100" s="132">
        <v>24117</v>
      </c>
      <c r="AN100" s="132">
        <v>7442</v>
      </c>
      <c r="AO100" s="132">
        <v>24071</v>
      </c>
      <c r="AP100" s="132">
        <v>9055</v>
      </c>
      <c r="AQ100" s="132">
        <v>41099</v>
      </c>
      <c r="AR100" s="132">
        <v>19476</v>
      </c>
      <c r="AS100" s="132">
        <v>5667</v>
      </c>
      <c r="AT100" s="132">
        <v>12572</v>
      </c>
      <c r="AU100" s="132">
        <v>71112</v>
      </c>
      <c r="AV100" s="132">
        <v>34161</v>
      </c>
      <c r="AW100" s="132">
        <v>12294</v>
      </c>
      <c r="AX100" s="132">
        <v>13803</v>
      </c>
      <c r="AY100" s="132">
        <v>25102</v>
      </c>
      <c r="AZ100" s="132">
        <v>0</v>
      </c>
      <c r="BA100" s="132">
        <v>44690</v>
      </c>
      <c r="BB100" s="132">
        <v>57168</v>
      </c>
      <c r="BC100" s="132">
        <v>12879</v>
      </c>
      <c r="BD100" s="132">
        <v>6945</v>
      </c>
      <c r="BE100" s="132">
        <v>9560</v>
      </c>
      <c r="BF100" s="132">
        <v>6505</v>
      </c>
      <c r="BG100" s="132">
        <v>38098</v>
      </c>
      <c r="BH100" s="132">
        <v>2727</v>
      </c>
      <c r="BI100" s="132">
        <v>33116</v>
      </c>
      <c r="BJ100" s="132">
        <v>170420</v>
      </c>
      <c r="BK100" s="132">
        <v>153431</v>
      </c>
      <c r="BL100" s="132">
        <v>158297</v>
      </c>
      <c r="BM100" s="132">
        <v>213111</v>
      </c>
      <c r="BN100" s="132">
        <v>12863</v>
      </c>
      <c r="BO100" s="132">
        <v>10301</v>
      </c>
      <c r="BP100" s="132">
        <v>17833</v>
      </c>
      <c r="BQ100" s="132">
        <v>886</v>
      </c>
      <c r="BR100" s="132">
        <v>8290</v>
      </c>
      <c r="BS100" s="132">
        <v>329</v>
      </c>
      <c r="BT100" s="133"/>
      <c r="BU100" s="134">
        <v>1999236</v>
      </c>
      <c r="BV100" s="135"/>
      <c r="BW100" s="136"/>
      <c r="BX100" s="136"/>
      <c r="BY100" s="136"/>
      <c r="BZ100" s="136"/>
      <c r="CA100" s="136"/>
      <c r="CB100" s="136"/>
      <c r="CC100" s="136"/>
      <c r="CD100" s="136"/>
      <c r="CE100" s="136"/>
      <c r="CF100" s="136"/>
      <c r="CG100" s="136"/>
      <c r="CH100" s="136"/>
      <c r="CI100" s="137"/>
      <c r="CJ100" s="138"/>
      <c r="CK100" s="139"/>
    </row>
    <row r="101" spans="1:92" s="60" customFormat="1" ht="12.75" x14ac:dyDescent="0.2">
      <c r="A101" s="106" t="s">
        <v>399</v>
      </c>
      <c r="B101" s="84">
        <v>1</v>
      </c>
      <c r="C101" s="84" t="s">
        <v>259</v>
      </c>
      <c r="D101" s="84" t="s">
        <v>260</v>
      </c>
      <c r="E101" s="96">
        <v>6</v>
      </c>
      <c r="F101" s="86" t="s">
        <v>49</v>
      </c>
      <c r="G101" s="140" t="s">
        <v>400</v>
      </c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2"/>
      <c r="BU101" s="134"/>
      <c r="BV101" s="143"/>
      <c r="BW101" s="144"/>
      <c r="BX101" s="144"/>
      <c r="BY101" s="144"/>
      <c r="BZ101" s="144"/>
      <c r="CA101" s="144"/>
      <c r="CB101" s="144"/>
      <c r="CC101" s="144"/>
      <c r="CD101" s="144"/>
      <c r="CE101" s="145"/>
      <c r="CF101" s="145"/>
      <c r="CG101" s="145"/>
      <c r="CH101" s="145"/>
      <c r="CI101" s="146"/>
      <c r="CJ101" s="147"/>
      <c r="CK101" s="148"/>
    </row>
    <row r="102" spans="1:92" s="60" customFormat="1" ht="12.75" x14ac:dyDescent="0.2">
      <c r="A102" s="106" t="s">
        <v>401</v>
      </c>
      <c r="B102" s="84">
        <v>1</v>
      </c>
      <c r="C102" s="84" t="s">
        <v>259</v>
      </c>
      <c r="D102" s="84" t="s">
        <v>260</v>
      </c>
      <c r="E102" s="96">
        <v>6</v>
      </c>
      <c r="F102" s="86" t="s">
        <v>49</v>
      </c>
      <c r="G102" s="97" t="s">
        <v>402</v>
      </c>
      <c r="H102" s="149">
        <v>-16478</v>
      </c>
      <c r="I102" s="149">
        <v>-494</v>
      </c>
      <c r="J102" s="149">
        <v>747</v>
      </c>
      <c r="K102" s="149">
        <v>9685</v>
      </c>
      <c r="L102" s="149">
        <v>-2219</v>
      </c>
      <c r="M102" s="149">
        <v>-311</v>
      </c>
      <c r="N102" s="149">
        <v>-524</v>
      </c>
      <c r="O102" s="149">
        <v>-494</v>
      </c>
      <c r="P102" s="149">
        <v>-77</v>
      </c>
      <c r="Q102" s="149"/>
      <c r="R102" s="149"/>
      <c r="S102" s="149">
        <v>-264</v>
      </c>
      <c r="T102" s="149">
        <v>-77</v>
      </c>
      <c r="U102" s="149">
        <v>103</v>
      </c>
      <c r="V102" s="149">
        <v>-3607</v>
      </c>
      <c r="W102" s="149">
        <v>-176</v>
      </c>
      <c r="X102" s="149">
        <v>-170</v>
      </c>
      <c r="Y102" s="149">
        <v>-497</v>
      </c>
      <c r="Z102" s="149">
        <v>-525</v>
      </c>
      <c r="AA102" s="149">
        <v>6</v>
      </c>
      <c r="AB102" s="149">
        <v>0</v>
      </c>
      <c r="AC102" s="149">
        <v>-66</v>
      </c>
      <c r="AD102" s="149">
        <v>-55</v>
      </c>
      <c r="AE102" s="149">
        <v>4698</v>
      </c>
      <c r="AF102" s="149">
        <v>-118</v>
      </c>
      <c r="AG102" s="149">
        <v>39</v>
      </c>
      <c r="AH102" s="149">
        <v>-3894</v>
      </c>
      <c r="AI102" s="149">
        <v>1082</v>
      </c>
      <c r="AJ102" s="149">
        <v>-1140</v>
      </c>
      <c r="AK102" s="149">
        <v>-637</v>
      </c>
      <c r="AL102" s="149">
        <v>-4787</v>
      </c>
      <c r="AM102" s="149">
        <v>-9170</v>
      </c>
      <c r="AN102" s="149">
        <v>-820</v>
      </c>
      <c r="AO102" s="149">
        <v>-56</v>
      </c>
      <c r="AP102" s="149">
        <v>-909</v>
      </c>
      <c r="AQ102" s="149">
        <v>-1122</v>
      </c>
      <c r="AR102" s="149">
        <v>-990</v>
      </c>
      <c r="AS102" s="149">
        <v>-960</v>
      </c>
      <c r="AT102" s="149">
        <v>198</v>
      </c>
      <c r="AU102" s="149">
        <v>-1806</v>
      </c>
      <c r="AV102" s="149">
        <v>44</v>
      </c>
      <c r="AW102" s="149">
        <v>712</v>
      </c>
      <c r="AX102" s="149">
        <v>389</v>
      </c>
      <c r="AY102" s="149">
        <v>1680</v>
      </c>
      <c r="AZ102" s="149">
        <v>8083</v>
      </c>
      <c r="BA102" s="149">
        <v>-469</v>
      </c>
      <c r="BB102" s="149">
        <v>-1256</v>
      </c>
      <c r="BC102" s="149">
        <v>-1734</v>
      </c>
      <c r="BD102" s="149">
        <v>-41</v>
      </c>
      <c r="BE102" s="149">
        <v>-460</v>
      </c>
      <c r="BF102" s="149">
        <v>304</v>
      </c>
      <c r="BG102" s="149">
        <v>-138</v>
      </c>
      <c r="BH102" s="149">
        <v>-227</v>
      </c>
      <c r="BI102" s="149">
        <v>-155</v>
      </c>
      <c r="BJ102" s="149">
        <v>143</v>
      </c>
      <c r="BK102" s="149">
        <v>-2370</v>
      </c>
      <c r="BL102" s="149">
        <v>-367</v>
      </c>
      <c r="BM102" s="149">
        <v>-3962</v>
      </c>
      <c r="BN102" s="149">
        <v>-1734</v>
      </c>
      <c r="BO102" s="149">
        <v>-417</v>
      </c>
      <c r="BP102" s="149">
        <v>-223</v>
      </c>
      <c r="BQ102" s="149">
        <v>3</v>
      </c>
      <c r="BR102" s="149">
        <v>29</v>
      </c>
      <c r="BS102" s="149">
        <v>0</v>
      </c>
      <c r="BT102" s="98"/>
      <c r="BU102" s="134">
        <v>-38051</v>
      </c>
      <c r="BV102" s="150"/>
      <c r="BW102" s="145"/>
      <c r="BX102" s="145"/>
      <c r="BY102" s="145"/>
      <c r="BZ102" s="145"/>
      <c r="CA102" s="145"/>
      <c r="CB102" s="145"/>
      <c r="CC102" s="145"/>
      <c r="CD102" s="145"/>
      <c r="CE102" s="145"/>
      <c r="CF102" s="145"/>
      <c r="CG102" s="145"/>
      <c r="CH102" s="145"/>
      <c r="CI102" s="146"/>
      <c r="CJ102" s="151"/>
      <c r="CK102" s="152"/>
    </row>
    <row r="103" spans="1:92" s="60" customFormat="1" ht="12.75" x14ac:dyDescent="0.2">
      <c r="A103" s="106" t="s">
        <v>403</v>
      </c>
      <c r="B103" s="84">
        <v>1</v>
      </c>
      <c r="C103" s="84" t="s">
        <v>259</v>
      </c>
      <c r="D103" s="84" t="s">
        <v>260</v>
      </c>
      <c r="E103" s="96">
        <v>6</v>
      </c>
      <c r="F103" s="86" t="s">
        <v>49</v>
      </c>
      <c r="G103" s="97" t="s">
        <v>404</v>
      </c>
      <c r="H103" s="149">
        <v>11596</v>
      </c>
      <c r="I103" s="149">
        <v>1643</v>
      </c>
      <c r="J103" s="149">
        <v>7366</v>
      </c>
      <c r="K103" s="149">
        <v>174267</v>
      </c>
      <c r="L103" s="149">
        <v>11356</v>
      </c>
      <c r="M103" s="149">
        <v>442</v>
      </c>
      <c r="N103" s="149">
        <v>1747</v>
      </c>
      <c r="O103" s="149">
        <v>1516</v>
      </c>
      <c r="P103" s="149">
        <v>519</v>
      </c>
      <c r="Q103" s="149"/>
      <c r="R103" s="149"/>
      <c r="S103" s="149">
        <v>9820</v>
      </c>
      <c r="T103" s="149">
        <v>1042</v>
      </c>
      <c r="U103" s="149">
        <v>2256</v>
      </c>
      <c r="V103" s="149">
        <v>5485</v>
      </c>
      <c r="W103" s="149">
        <v>3193</v>
      </c>
      <c r="X103" s="149">
        <v>3120</v>
      </c>
      <c r="Y103" s="149">
        <v>1448</v>
      </c>
      <c r="Z103" s="149">
        <v>2955</v>
      </c>
      <c r="AA103" s="149">
        <v>739</v>
      </c>
      <c r="AB103" s="149">
        <v>2076</v>
      </c>
      <c r="AC103" s="149">
        <v>1240</v>
      </c>
      <c r="AD103" s="149">
        <v>2343</v>
      </c>
      <c r="AE103" s="149">
        <v>26224</v>
      </c>
      <c r="AF103" s="149">
        <v>4191</v>
      </c>
      <c r="AG103" s="149">
        <v>7763</v>
      </c>
      <c r="AH103" s="149">
        <v>20262</v>
      </c>
      <c r="AI103" s="149">
        <v>3744</v>
      </c>
      <c r="AJ103" s="149">
        <v>13521</v>
      </c>
      <c r="AK103" s="149">
        <v>9432</v>
      </c>
      <c r="AL103" s="149">
        <v>10583</v>
      </c>
      <c r="AM103" s="149">
        <v>24541</v>
      </c>
      <c r="AN103" s="149">
        <v>2545</v>
      </c>
      <c r="AO103" s="149">
        <v>7087</v>
      </c>
      <c r="AP103" s="149">
        <v>1121</v>
      </c>
      <c r="AQ103" s="149">
        <v>4370</v>
      </c>
      <c r="AR103" s="149">
        <v>6510</v>
      </c>
      <c r="AS103" s="149">
        <v>2346</v>
      </c>
      <c r="AT103" s="149">
        <v>15107</v>
      </c>
      <c r="AU103" s="149">
        <v>17837</v>
      </c>
      <c r="AV103" s="149">
        <v>7052</v>
      </c>
      <c r="AW103" s="149">
        <v>5258</v>
      </c>
      <c r="AX103" s="149">
        <v>907</v>
      </c>
      <c r="AY103" s="149">
        <v>35849</v>
      </c>
      <c r="AZ103" s="149">
        <v>126755</v>
      </c>
      <c r="BA103" s="149">
        <v>3280</v>
      </c>
      <c r="BB103" s="149">
        <v>7937</v>
      </c>
      <c r="BC103" s="149">
        <v>8610</v>
      </c>
      <c r="BD103" s="149">
        <v>627</v>
      </c>
      <c r="BE103" s="149">
        <v>1275</v>
      </c>
      <c r="BF103" s="149">
        <v>9348</v>
      </c>
      <c r="BG103" s="149">
        <v>340</v>
      </c>
      <c r="BH103" s="149">
        <v>331</v>
      </c>
      <c r="BI103" s="149">
        <v>2793</v>
      </c>
      <c r="BJ103" s="149">
        <v>87504</v>
      </c>
      <c r="BK103" s="149">
        <v>40073</v>
      </c>
      <c r="BL103" s="149">
        <v>20786</v>
      </c>
      <c r="BM103" s="149">
        <v>12148</v>
      </c>
      <c r="BN103" s="149">
        <v>2787</v>
      </c>
      <c r="BO103" s="149">
        <v>3832</v>
      </c>
      <c r="BP103" s="149">
        <v>2182</v>
      </c>
      <c r="BQ103" s="149">
        <v>67</v>
      </c>
      <c r="BR103" s="149">
        <v>976</v>
      </c>
      <c r="BS103" s="149">
        <v>0</v>
      </c>
      <c r="BT103" s="98"/>
      <c r="BU103" s="134">
        <v>804070</v>
      </c>
      <c r="BV103" s="150"/>
      <c r="BW103" s="145"/>
      <c r="BX103" s="145"/>
      <c r="BY103" s="145"/>
      <c r="BZ103" s="145"/>
      <c r="CA103" s="145"/>
      <c r="CB103" s="145"/>
      <c r="CC103" s="145"/>
      <c r="CD103" s="145"/>
      <c r="CE103" s="145"/>
      <c r="CF103" s="145"/>
      <c r="CG103" s="145"/>
      <c r="CH103" s="145"/>
      <c r="CI103" s="146"/>
      <c r="CJ103" s="151"/>
      <c r="CK103" s="152"/>
    </row>
    <row r="104" spans="1:92" s="60" customFormat="1" ht="12.75" x14ac:dyDescent="0.2">
      <c r="A104" s="106" t="s">
        <v>405</v>
      </c>
      <c r="B104" s="153" t="s">
        <v>406</v>
      </c>
      <c r="C104" s="84" t="s">
        <v>259</v>
      </c>
      <c r="D104" s="84" t="s">
        <v>260</v>
      </c>
      <c r="E104" s="96">
        <v>6</v>
      </c>
      <c r="F104" s="86" t="s">
        <v>49</v>
      </c>
      <c r="G104" s="154" t="s">
        <v>407</v>
      </c>
      <c r="H104" s="149">
        <v>16238</v>
      </c>
      <c r="I104" s="149">
        <v>5290</v>
      </c>
      <c r="J104" s="149">
        <v>47318</v>
      </c>
      <c r="K104" s="149">
        <v>1783619</v>
      </c>
      <c r="L104" s="149">
        <v>10130</v>
      </c>
      <c r="M104" s="149">
        <v>1344</v>
      </c>
      <c r="N104" s="149">
        <v>2777</v>
      </c>
      <c r="O104" s="149">
        <v>1566</v>
      </c>
      <c r="P104" s="149">
        <v>233</v>
      </c>
      <c r="Q104" s="149"/>
      <c r="R104" s="149"/>
      <c r="S104" s="149">
        <v>15380</v>
      </c>
      <c r="T104" s="149">
        <v>814</v>
      </c>
      <c r="U104" s="149">
        <v>2645</v>
      </c>
      <c r="V104" s="149">
        <v>15387</v>
      </c>
      <c r="W104" s="149">
        <v>4675</v>
      </c>
      <c r="X104" s="149">
        <v>3475</v>
      </c>
      <c r="Y104" s="149">
        <v>-46</v>
      </c>
      <c r="Z104" s="149">
        <v>1189</v>
      </c>
      <c r="AA104" s="149">
        <v>853</v>
      </c>
      <c r="AB104" s="149">
        <v>-46</v>
      </c>
      <c r="AC104" s="149">
        <v>1898</v>
      </c>
      <c r="AD104" s="149">
        <v>2195</v>
      </c>
      <c r="AE104" s="149">
        <v>146520</v>
      </c>
      <c r="AF104" s="149">
        <v>178</v>
      </c>
      <c r="AG104" s="149">
        <v>3149</v>
      </c>
      <c r="AH104" s="149">
        <v>56432</v>
      </c>
      <c r="AI104" s="149">
        <v>9612</v>
      </c>
      <c r="AJ104" s="149">
        <v>60159</v>
      </c>
      <c r="AK104" s="149">
        <v>17779</v>
      </c>
      <c r="AL104" s="149">
        <v>16262</v>
      </c>
      <c r="AM104" s="149">
        <v>2025</v>
      </c>
      <c r="AN104" s="149">
        <v>-6334</v>
      </c>
      <c r="AO104" s="149">
        <v>3005</v>
      </c>
      <c r="AP104" s="149">
        <v>16</v>
      </c>
      <c r="AQ104" s="149">
        <v>12629</v>
      </c>
      <c r="AR104" s="149">
        <v>1204</v>
      </c>
      <c r="AS104" s="149">
        <v>1809</v>
      </c>
      <c r="AT104" s="149">
        <v>9613</v>
      </c>
      <c r="AU104" s="149">
        <v>7520</v>
      </c>
      <c r="AV104" s="149">
        <v>75148</v>
      </c>
      <c r="AW104" s="149">
        <v>11155</v>
      </c>
      <c r="AX104" s="149">
        <v>8461</v>
      </c>
      <c r="AY104" s="149">
        <v>71896</v>
      </c>
      <c r="AZ104" s="149">
        <v>22236</v>
      </c>
      <c r="BA104" s="149">
        <v>20449</v>
      </c>
      <c r="BB104" s="149">
        <v>17222</v>
      </c>
      <c r="BC104" s="149">
        <v>3501</v>
      </c>
      <c r="BD104" s="149">
        <v>1033</v>
      </c>
      <c r="BE104" s="149">
        <v>3683</v>
      </c>
      <c r="BF104" s="149">
        <v>12810</v>
      </c>
      <c r="BG104" s="149">
        <v>-2884</v>
      </c>
      <c r="BH104" s="149">
        <v>725</v>
      </c>
      <c r="BI104" s="149">
        <v>3366</v>
      </c>
      <c r="BJ104" s="149">
        <v>0</v>
      </c>
      <c r="BK104" s="149">
        <v>2543</v>
      </c>
      <c r="BL104" s="149">
        <v>16814</v>
      </c>
      <c r="BM104" s="149">
        <v>838</v>
      </c>
      <c r="BN104" s="149">
        <v>6025</v>
      </c>
      <c r="BO104" s="149">
        <v>2663</v>
      </c>
      <c r="BP104" s="149">
        <v>843</v>
      </c>
      <c r="BQ104" s="149">
        <v>199</v>
      </c>
      <c r="BR104" s="149">
        <v>5409</v>
      </c>
      <c r="BS104" s="149">
        <v>0</v>
      </c>
      <c r="BT104" s="155"/>
      <c r="BU104" s="134">
        <v>2542647</v>
      </c>
      <c r="BV104" s="156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8"/>
      <c r="CJ104" s="159"/>
      <c r="CK104" s="160"/>
    </row>
    <row r="105" spans="1:92" s="60" customFormat="1" ht="12.75" x14ac:dyDescent="0.2">
      <c r="A105" s="106" t="s">
        <v>408</v>
      </c>
      <c r="B105" s="153" t="s">
        <v>406</v>
      </c>
      <c r="C105" s="84" t="s">
        <v>259</v>
      </c>
      <c r="D105" s="84" t="s">
        <v>260</v>
      </c>
      <c r="E105" s="96">
        <v>6</v>
      </c>
      <c r="F105" s="101" t="s">
        <v>49</v>
      </c>
      <c r="G105" s="161" t="s">
        <v>409</v>
      </c>
      <c r="H105" s="162">
        <v>27834</v>
      </c>
      <c r="I105" s="162">
        <v>6933</v>
      </c>
      <c r="J105" s="162">
        <v>54684</v>
      </c>
      <c r="K105" s="162">
        <v>1957886</v>
      </c>
      <c r="L105" s="162">
        <v>21486</v>
      </c>
      <c r="M105" s="162">
        <v>1786</v>
      </c>
      <c r="N105" s="162">
        <v>4524</v>
      </c>
      <c r="O105" s="162">
        <v>3082</v>
      </c>
      <c r="P105" s="162">
        <v>752</v>
      </c>
      <c r="Q105" s="162"/>
      <c r="R105" s="162"/>
      <c r="S105" s="162">
        <v>25200</v>
      </c>
      <c r="T105" s="162">
        <v>1856</v>
      </c>
      <c r="U105" s="162">
        <v>4901</v>
      </c>
      <c r="V105" s="162">
        <v>20872</v>
      </c>
      <c r="W105" s="162">
        <v>7868</v>
      </c>
      <c r="X105" s="162">
        <v>6595</v>
      </c>
      <c r="Y105" s="162">
        <v>1402</v>
      </c>
      <c r="Z105" s="162">
        <v>4144</v>
      </c>
      <c r="AA105" s="162">
        <v>1592</v>
      </c>
      <c r="AB105" s="162">
        <v>2030</v>
      </c>
      <c r="AC105" s="162">
        <v>3138</v>
      </c>
      <c r="AD105" s="162">
        <v>4538</v>
      </c>
      <c r="AE105" s="162">
        <v>172744</v>
      </c>
      <c r="AF105" s="162">
        <v>4369</v>
      </c>
      <c r="AG105" s="162">
        <v>10912</v>
      </c>
      <c r="AH105" s="162">
        <v>76694</v>
      </c>
      <c r="AI105" s="162">
        <v>13356</v>
      </c>
      <c r="AJ105" s="162">
        <v>73680</v>
      </c>
      <c r="AK105" s="162">
        <v>27211</v>
      </c>
      <c r="AL105" s="162">
        <v>26845</v>
      </c>
      <c r="AM105" s="162">
        <v>26566</v>
      </c>
      <c r="AN105" s="162">
        <v>-3789</v>
      </c>
      <c r="AO105" s="162">
        <v>10092</v>
      </c>
      <c r="AP105" s="162">
        <v>1137</v>
      </c>
      <c r="AQ105" s="162">
        <v>16999</v>
      </c>
      <c r="AR105" s="162">
        <v>7714</v>
      </c>
      <c r="AS105" s="162">
        <v>4155</v>
      </c>
      <c r="AT105" s="162">
        <v>24720</v>
      </c>
      <c r="AU105" s="162">
        <v>25357</v>
      </c>
      <c r="AV105" s="162">
        <v>82200</v>
      </c>
      <c r="AW105" s="162">
        <v>16413</v>
      </c>
      <c r="AX105" s="162">
        <v>9368</v>
      </c>
      <c r="AY105" s="162">
        <v>107745</v>
      </c>
      <c r="AZ105" s="162">
        <v>148991</v>
      </c>
      <c r="BA105" s="162">
        <v>23729</v>
      </c>
      <c r="BB105" s="162">
        <v>25159</v>
      </c>
      <c r="BC105" s="162">
        <v>12111</v>
      </c>
      <c r="BD105" s="162">
        <v>1660</v>
      </c>
      <c r="BE105" s="162">
        <v>4958</v>
      </c>
      <c r="BF105" s="162">
        <v>22158</v>
      </c>
      <c r="BG105" s="162">
        <v>-2544</v>
      </c>
      <c r="BH105" s="162">
        <v>1056</v>
      </c>
      <c r="BI105" s="162">
        <v>6159</v>
      </c>
      <c r="BJ105" s="162">
        <v>87504</v>
      </c>
      <c r="BK105" s="162">
        <v>42616</v>
      </c>
      <c r="BL105" s="162">
        <v>37600</v>
      </c>
      <c r="BM105" s="162">
        <v>12986</v>
      </c>
      <c r="BN105" s="162">
        <v>8812</v>
      </c>
      <c r="BO105" s="162">
        <v>6495</v>
      </c>
      <c r="BP105" s="162">
        <v>3025</v>
      </c>
      <c r="BQ105" s="162">
        <v>266</v>
      </c>
      <c r="BR105" s="162">
        <v>6385</v>
      </c>
      <c r="BS105" s="162">
        <v>0</v>
      </c>
      <c r="BT105" s="163"/>
      <c r="BU105" s="134">
        <v>3346717</v>
      </c>
      <c r="BV105" s="156"/>
      <c r="BW105" s="157"/>
      <c r="BX105" s="157"/>
      <c r="BY105" s="157"/>
      <c r="BZ105" s="157"/>
      <c r="CA105" s="157"/>
      <c r="CB105" s="157"/>
      <c r="CC105" s="157"/>
      <c r="CD105" s="157"/>
      <c r="CE105" s="157"/>
      <c r="CF105" s="157"/>
      <c r="CG105" s="157"/>
      <c r="CH105" s="157"/>
      <c r="CI105" s="158"/>
      <c r="CJ105" s="159"/>
      <c r="CK105" s="160"/>
    </row>
    <row r="106" spans="1:92" s="60" customFormat="1" ht="12.75" x14ac:dyDescent="0.2">
      <c r="A106" s="106" t="s">
        <v>410</v>
      </c>
      <c r="B106" s="153" t="s">
        <v>406</v>
      </c>
      <c r="C106" s="84" t="s">
        <v>259</v>
      </c>
      <c r="D106" s="84" t="s">
        <v>260</v>
      </c>
      <c r="E106" s="96">
        <v>6</v>
      </c>
      <c r="F106" s="101" t="s">
        <v>49</v>
      </c>
      <c r="G106" s="161" t="s">
        <v>411</v>
      </c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2"/>
      <c r="BN106" s="162"/>
      <c r="BO106" s="162"/>
      <c r="BP106" s="162"/>
      <c r="BQ106" s="162"/>
      <c r="BR106" s="162"/>
      <c r="BS106" s="162"/>
      <c r="BT106" s="163"/>
      <c r="BU106" s="134"/>
      <c r="BV106" s="159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8"/>
      <c r="CJ106" s="159"/>
      <c r="CK106" s="160"/>
    </row>
    <row r="107" spans="1:92" s="60" customFormat="1" ht="12.75" x14ac:dyDescent="0.2">
      <c r="A107" s="106" t="s">
        <v>412</v>
      </c>
      <c r="B107" s="153" t="s">
        <v>406</v>
      </c>
      <c r="C107" s="84" t="s">
        <v>259</v>
      </c>
      <c r="D107" s="84" t="s">
        <v>260</v>
      </c>
      <c r="E107" s="96">
        <v>6</v>
      </c>
      <c r="F107" s="101" t="s">
        <v>49</v>
      </c>
      <c r="G107" s="164" t="s">
        <v>413</v>
      </c>
      <c r="H107" s="165">
        <v>18158</v>
      </c>
      <c r="I107" s="165">
        <v>8287</v>
      </c>
      <c r="J107" s="165">
        <v>67255</v>
      </c>
      <c r="K107" s="165">
        <v>2061880</v>
      </c>
      <c r="L107" s="165">
        <v>53261</v>
      </c>
      <c r="M107" s="165">
        <v>4099</v>
      </c>
      <c r="N107" s="165">
        <v>12705</v>
      </c>
      <c r="O107" s="165">
        <v>4775</v>
      </c>
      <c r="P107" s="165">
        <v>3100</v>
      </c>
      <c r="Q107" s="165"/>
      <c r="R107" s="165"/>
      <c r="S107" s="165">
        <v>39237</v>
      </c>
      <c r="T107" s="165">
        <v>5250</v>
      </c>
      <c r="U107" s="165">
        <v>12664</v>
      </c>
      <c r="V107" s="165">
        <v>26748</v>
      </c>
      <c r="W107" s="165">
        <v>25291</v>
      </c>
      <c r="X107" s="165">
        <v>15225</v>
      </c>
      <c r="Y107" s="165">
        <v>8045</v>
      </c>
      <c r="Z107" s="165">
        <v>20037</v>
      </c>
      <c r="AA107" s="165">
        <v>4226</v>
      </c>
      <c r="AB107" s="165">
        <v>15153</v>
      </c>
      <c r="AC107" s="165">
        <v>8694</v>
      </c>
      <c r="AD107" s="165">
        <v>21455</v>
      </c>
      <c r="AE107" s="165">
        <v>197597</v>
      </c>
      <c r="AF107" s="165">
        <v>6793</v>
      </c>
      <c r="AG107" s="165">
        <v>23050</v>
      </c>
      <c r="AH107" s="165">
        <v>247228</v>
      </c>
      <c r="AI107" s="165">
        <v>49873</v>
      </c>
      <c r="AJ107" s="165">
        <v>161333</v>
      </c>
      <c r="AK107" s="165">
        <v>106846</v>
      </c>
      <c r="AL107" s="165">
        <v>62215</v>
      </c>
      <c r="AM107" s="165">
        <v>41513</v>
      </c>
      <c r="AN107" s="165">
        <v>2833</v>
      </c>
      <c r="AO107" s="165">
        <v>34107</v>
      </c>
      <c r="AP107" s="165">
        <v>9283</v>
      </c>
      <c r="AQ107" s="165">
        <v>56976</v>
      </c>
      <c r="AR107" s="165">
        <v>26200</v>
      </c>
      <c r="AS107" s="165">
        <v>8862</v>
      </c>
      <c r="AT107" s="165">
        <v>37490</v>
      </c>
      <c r="AU107" s="165">
        <v>94663</v>
      </c>
      <c r="AV107" s="165">
        <v>116405</v>
      </c>
      <c r="AW107" s="165">
        <v>29419</v>
      </c>
      <c r="AX107" s="165">
        <v>23560</v>
      </c>
      <c r="AY107" s="165">
        <v>134527</v>
      </c>
      <c r="AZ107" s="165">
        <v>157074</v>
      </c>
      <c r="BA107" s="165">
        <v>67950</v>
      </c>
      <c r="BB107" s="165">
        <v>81071</v>
      </c>
      <c r="BC107" s="165">
        <v>23256</v>
      </c>
      <c r="BD107" s="165">
        <v>8564</v>
      </c>
      <c r="BE107" s="165">
        <v>14058</v>
      </c>
      <c r="BF107" s="165">
        <v>28967</v>
      </c>
      <c r="BG107" s="165">
        <v>35416</v>
      </c>
      <c r="BH107" s="165">
        <v>3556</v>
      </c>
      <c r="BI107" s="165">
        <v>39120</v>
      </c>
      <c r="BJ107" s="165">
        <v>258067</v>
      </c>
      <c r="BK107" s="165">
        <v>193677</v>
      </c>
      <c r="BL107" s="165">
        <v>195530</v>
      </c>
      <c r="BM107" s="165">
        <v>222135</v>
      </c>
      <c r="BN107" s="165">
        <v>19941</v>
      </c>
      <c r="BO107" s="165">
        <v>16379</v>
      </c>
      <c r="BP107" s="165">
        <v>20635</v>
      </c>
      <c r="BQ107" s="165">
        <v>1155</v>
      </c>
      <c r="BR107" s="165">
        <v>14704</v>
      </c>
      <c r="BS107" s="165">
        <v>329</v>
      </c>
      <c r="BT107" s="166"/>
      <c r="BU107" s="134">
        <v>5307902</v>
      </c>
      <c r="BV107" s="156"/>
      <c r="BW107" s="157"/>
      <c r="BX107" s="157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8"/>
      <c r="CJ107" s="159"/>
      <c r="CK107" s="160"/>
    </row>
    <row r="108" spans="1:92" s="60" customFormat="1" ht="12.75" x14ac:dyDescent="0.2">
      <c r="A108" s="106" t="s">
        <v>414</v>
      </c>
      <c r="B108" s="153" t="s">
        <v>415</v>
      </c>
      <c r="C108" s="84" t="s">
        <v>259</v>
      </c>
      <c r="D108" s="84" t="s">
        <v>260</v>
      </c>
      <c r="E108" s="167">
        <v>6</v>
      </c>
      <c r="F108" s="101" t="s">
        <v>49</v>
      </c>
      <c r="G108" s="168" t="s">
        <v>416</v>
      </c>
      <c r="H108" s="169">
        <f>H98+H107</f>
        <v>48984</v>
      </c>
      <c r="I108" s="169">
        <f t="shared" ref="I108:BU108" si="7">I98+I107</f>
        <v>12829</v>
      </c>
      <c r="J108" s="169">
        <f t="shared" si="7"/>
        <v>160188</v>
      </c>
      <c r="K108" s="169">
        <f t="shared" si="7"/>
        <v>2250873</v>
      </c>
      <c r="L108" s="169">
        <f t="shared" si="7"/>
        <v>323941</v>
      </c>
      <c r="M108" s="169">
        <f t="shared" si="7"/>
        <v>10817</v>
      </c>
      <c r="N108" s="169">
        <f t="shared" si="7"/>
        <v>43088</v>
      </c>
      <c r="O108" s="169">
        <f t="shared" si="7"/>
        <v>22057</v>
      </c>
      <c r="P108" s="169">
        <f t="shared" si="7"/>
        <v>8419</v>
      </c>
      <c r="Q108" s="169">
        <f t="shared" si="7"/>
        <v>0</v>
      </c>
      <c r="R108" s="169">
        <f t="shared" si="7"/>
        <v>0</v>
      </c>
      <c r="S108" s="169">
        <f t="shared" si="7"/>
        <v>187487</v>
      </c>
      <c r="T108" s="169">
        <f t="shared" si="7"/>
        <v>18468</v>
      </c>
      <c r="U108" s="169">
        <f t="shared" si="7"/>
        <v>44590</v>
      </c>
      <c r="V108" s="169">
        <f t="shared" si="7"/>
        <v>103571</v>
      </c>
      <c r="W108" s="169">
        <f t="shared" si="7"/>
        <v>63061</v>
      </c>
      <c r="X108" s="169">
        <f t="shared" si="7"/>
        <v>34745</v>
      </c>
      <c r="Y108" s="169">
        <f t="shared" si="7"/>
        <v>29601</v>
      </c>
      <c r="Z108" s="169">
        <f t="shared" si="7"/>
        <v>58731</v>
      </c>
      <c r="AA108" s="169">
        <f t="shared" si="7"/>
        <v>13605</v>
      </c>
      <c r="AB108" s="169">
        <f t="shared" si="7"/>
        <v>55399</v>
      </c>
      <c r="AC108" s="169">
        <f t="shared" si="7"/>
        <v>21436</v>
      </c>
      <c r="AD108" s="169">
        <f t="shared" si="7"/>
        <v>57804</v>
      </c>
      <c r="AE108" s="169">
        <f t="shared" si="7"/>
        <v>230292</v>
      </c>
      <c r="AF108" s="169">
        <f t="shared" si="7"/>
        <v>12023</v>
      </c>
      <c r="AG108" s="169">
        <f t="shared" si="7"/>
        <v>69679</v>
      </c>
      <c r="AH108" s="169">
        <f t="shared" si="7"/>
        <v>759459</v>
      </c>
      <c r="AI108" s="169">
        <f t="shared" si="7"/>
        <v>95358</v>
      </c>
      <c r="AJ108" s="169">
        <f t="shared" si="7"/>
        <v>286315</v>
      </c>
      <c r="AK108" s="169">
        <f t="shared" si="7"/>
        <v>192421</v>
      </c>
      <c r="AL108" s="169">
        <f t="shared" si="7"/>
        <v>133457</v>
      </c>
      <c r="AM108" s="169">
        <f t="shared" si="7"/>
        <v>217467</v>
      </c>
      <c r="AN108" s="169">
        <f t="shared" si="7"/>
        <v>33739</v>
      </c>
      <c r="AO108" s="169">
        <f t="shared" si="7"/>
        <v>116505</v>
      </c>
      <c r="AP108" s="169">
        <f t="shared" si="7"/>
        <v>20403</v>
      </c>
      <c r="AQ108" s="169">
        <f t="shared" si="7"/>
        <v>123056</v>
      </c>
      <c r="AR108" s="169">
        <f t="shared" si="7"/>
        <v>51490</v>
      </c>
      <c r="AS108" s="169">
        <f t="shared" si="7"/>
        <v>23168</v>
      </c>
      <c r="AT108" s="169">
        <f t="shared" si="7"/>
        <v>81604</v>
      </c>
      <c r="AU108" s="169">
        <f t="shared" si="7"/>
        <v>194812</v>
      </c>
      <c r="AV108" s="169">
        <f t="shared" si="7"/>
        <v>178692</v>
      </c>
      <c r="AW108" s="169">
        <f t="shared" si="7"/>
        <v>40144</v>
      </c>
      <c r="AX108" s="169">
        <f t="shared" si="7"/>
        <v>36066</v>
      </c>
      <c r="AY108" s="169">
        <f t="shared" si="7"/>
        <v>240329</v>
      </c>
      <c r="AZ108" s="169">
        <f t="shared" si="7"/>
        <v>214431</v>
      </c>
      <c r="BA108" s="169">
        <f t="shared" si="7"/>
        <v>96468</v>
      </c>
      <c r="BB108" s="169">
        <f t="shared" si="7"/>
        <v>157459</v>
      </c>
      <c r="BC108" s="169">
        <f t="shared" si="7"/>
        <v>36698</v>
      </c>
      <c r="BD108" s="169">
        <f t="shared" si="7"/>
        <v>29968</v>
      </c>
      <c r="BE108" s="169">
        <f t="shared" si="7"/>
        <v>29067</v>
      </c>
      <c r="BF108" s="169">
        <f t="shared" si="7"/>
        <v>59642</v>
      </c>
      <c r="BG108" s="169">
        <f t="shared" si="7"/>
        <v>47852</v>
      </c>
      <c r="BH108" s="169">
        <f t="shared" si="7"/>
        <v>17647</v>
      </c>
      <c r="BI108" s="169">
        <f t="shared" si="7"/>
        <v>73827</v>
      </c>
      <c r="BJ108" s="169">
        <f t="shared" si="7"/>
        <v>449772</v>
      </c>
      <c r="BK108" s="169">
        <f t="shared" si="7"/>
        <v>238940</v>
      </c>
      <c r="BL108" s="169">
        <f t="shared" si="7"/>
        <v>272079</v>
      </c>
      <c r="BM108" s="169">
        <f t="shared" si="7"/>
        <v>275515</v>
      </c>
      <c r="BN108" s="169">
        <f t="shared" si="7"/>
        <v>47999</v>
      </c>
      <c r="BO108" s="169">
        <f t="shared" si="7"/>
        <v>29640</v>
      </c>
      <c r="BP108" s="169">
        <f t="shared" si="7"/>
        <v>45776</v>
      </c>
      <c r="BQ108" s="169">
        <f t="shared" si="7"/>
        <v>2570</v>
      </c>
      <c r="BR108" s="169">
        <f t="shared" si="7"/>
        <v>23961</v>
      </c>
      <c r="BS108" s="169">
        <f t="shared" si="7"/>
        <v>329</v>
      </c>
      <c r="BT108" s="170"/>
      <c r="BU108" s="169">
        <f t="shared" si="7"/>
        <v>8855813</v>
      </c>
      <c r="BV108" s="171"/>
      <c r="BW108" s="172"/>
      <c r="BX108" s="172"/>
      <c r="BY108" s="172"/>
      <c r="BZ108" s="172"/>
      <c r="CA108" s="172"/>
      <c r="CB108" s="172"/>
      <c r="CC108" s="172"/>
      <c r="CD108" s="172"/>
      <c r="CE108" s="172"/>
      <c r="CF108" s="172"/>
      <c r="CG108" s="172"/>
      <c r="CH108" s="172"/>
      <c r="CI108" s="173"/>
      <c r="CJ108" s="174"/>
      <c r="CK108" s="175"/>
    </row>
    <row r="109" spans="1:92" s="60" customFormat="1" ht="12.75" x14ac:dyDescent="0.2">
      <c r="A109" s="106"/>
      <c r="B109" s="84"/>
      <c r="C109" s="84"/>
      <c r="D109" s="84"/>
      <c r="E109" s="176" t="s">
        <v>417</v>
      </c>
      <c r="F109" s="176"/>
      <c r="G109" s="176" t="s">
        <v>110</v>
      </c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177"/>
      <c r="BI109" s="177"/>
      <c r="BJ109" s="177"/>
      <c r="BK109" s="177"/>
      <c r="BL109" s="177"/>
      <c r="BM109" s="177"/>
      <c r="BN109" s="177"/>
      <c r="BO109" s="177"/>
      <c r="BP109" s="177"/>
      <c r="BQ109" s="177"/>
      <c r="BR109" s="177"/>
      <c r="BS109" s="177"/>
      <c r="BT109" s="178"/>
      <c r="BU109" s="178"/>
      <c r="BV109" s="178"/>
      <c r="BW109" s="178"/>
      <c r="BX109" s="178"/>
      <c r="BY109" s="178"/>
      <c r="BZ109" s="178"/>
      <c r="CA109" s="178"/>
      <c r="CB109" s="178"/>
      <c r="CC109" s="178"/>
      <c r="CD109" s="178"/>
      <c r="CE109" s="178"/>
      <c r="CF109" s="178"/>
      <c r="CG109" s="178"/>
      <c r="CH109" s="178"/>
      <c r="CI109" s="178"/>
      <c r="CJ109" s="179"/>
      <c r="CK109" s="180"/>
    </row>
    <row r="110" spans="1:92" s="60" customFormat="1" ht="12.75" x14ac:dyDescent="0.2">
      <c r="A110" s="106" t="s">
        <v>87</v>
      </c>
      <c r="B110" s="84">
        <v>1</v>
      </c>
      <c r="C110" s="84" t="s">
        <v>259</v>
      </c>
      <c r="D110" s="84" t="s">
        <v>260</v>
      </c>
      <c r="E110" s="85">
        <v>6</v>
      </c>
      <c r="F110" s="86" t="s">
        <v>49</v>
      </c>
      <c r="G110" s="181" t="s">
        <v>418</v>
      </c>
      <c r="H110" s="182">
        <v>9186</v>
      </c>
      <c r="I110" s="182">
        <v>1642</v>
      </c>
      <c r="J110" s="182">
        <v>9752</v>
      </c>
      <c r="K110" s="182">
        <v>184607</v>
      </c>
      <c r="L110" s="182">
        <v>9789</v>
      </c>
      <c r="M110" s="182">
        <v>388</v>
      </c>
      <c r="N110" s="182">
        <v>1860</v>
      </c>
      <c r="O110" s="182">
        <v>805</v>
      </c>
      <c r="P110" s="182">
        <v>214</v>
      </c>
      <c r="Q110" s="182"/>
      <c r="R110" s="182"/>
      <c r="S110" s="182">
        <v>9634</v>
      </c>
      <c r="T110" s="182">
        <v>1093</v>
      </c>
      <c r="U110" s="182">
        <v>2936</v>
      </c>
      <c r="V110" s="182">
        <v>6808</v>
      </c>
      <c r="W110" s="182">
        <v>3126</v>
      </c>
      <c r="X110" s="182">
        <v>3179</v>
      </c>
      <c r="Y110" s="182">
        <v>3379</v>
      </c>
      <c r="Z110" s="182">
        <v>2303</v>
      </c>
      <c r="AA110" s="182">
        <v>827</v>
      </c>
      <c r="AB110" s="182">
        <v>1428</v>
      </c>
      <c r="AC110" s="182">
        <v>1184</v>
      </c>
      <c r="AD110" s="182">
        <v>1934</v>
      </c>
      <c r="AE110" s="182">
        <v>24347</v>
      </c>
      <c r="AF110" s="182">
        <v>11875</v>
      </c>
      <c r="AG110" s="182">
        <v>12842</v>
      </c>
      <c r="AH110" s="182">
        <v>27451</v>
      </c>
      <c r="AI110" s="182">
        <v>5306</v>
      </c>
      <c r="AJ110" s="182">
        <v>14626</v>
      </c>
      <c r="AK110" s="182">
        <v>10416</v>
      </c>
      <c r="AL110" s="182">
        <v>5718</v>
      </c>
      <c r="AM110" s="182">
        <v>23838</v>
      </c>
      <c r="AN110" s="182">
        <v>8852</v>
      </c>
      <c r="AO110" s="182">
        <v>8507</v>
      </c>
      <c r="AP110" s="182">
        <v>1807</v>
      </c>
      <c r="AQ110" s="182">
        <v>3747</v>
      </c>
      <c r="AR110" s="182">
        <v>5680</v>
      </c>
      <c r="AS110" s="182">
        <v>2069</v>
      </c>
      <c r="AT110" s="182">
        <v>16081</v>
      </c>
      <c r="AU110" s="182">
        <v>17470</v>
      </c>
      <c r="AV110" s="182">
        <v>6597</v>
      </c>
      <c r="AW110" s="182">
        <v>4309</v>
      </c>
      <c r="AX110" s="182">
        <v>730</v>
      </c>
      <c r="AY110" s="182">
        <v>62455</v>
      </c>
      <c r="AZ110" s="182">
        <v>237257</v>
      </c>
      <c r="BA110" s="182">
        <v>3301</v>
      </c>
      <c r="BB110" s="182">
        <v>10075</v>
      </c>
      <c r="BC110" s="182">
        <v>13524</v>
      </c>
      <c r="BD110" s="182">
        <v>356</v>
      </c>
      <c r="BE110" s="182">
        <v>1384</v>
      </c>
      <c r="BF110" s="182">
        <v>14326</v>
      </c>
      <c r="BG110" s="182">
        <v>337</v>
      </c>
      <c r="BH110" s="182">
        <v>451</v>
      </c>
      <c r="BI110" s="182">
        <v>2408</v>
      </c>
      <c r="BJ110" s="182">
        <v>134281</v>
      </c>
      <c r="BK110" s="182">
        <v>49195</v>
      </c>
      <c r="BL110" s="182">
        <v>31284</v>
      </c>
      <c r="BM110" s="182">
        <v>14205</v>
      </c>
      <c r="BN110" s="182">
        <v>2595</v>
      </c>
      <c r="BO110" s="182">
        <v>4329</v>
      </c>
      <c r="BP110" s="182">
        <v>3142</v>
      </c>
      <c r="BQ110" s="182">
        <v>12</v>
      </c>
      <c r="BR110" s="182">
        <v>804</v>
      </c>
      <c r="BS110" s="182">
        <v>0</v>
      </c>
      <c r="BT110" s="133"/>
      <c r="BU110" s="134">
        <v>1054063</v>
      </c>
      <c r="BV110" s="183"/>
      <c r="BW110" s="136"/>
      <c r="BX110" s="136"/>
      <c r="BY110" s="136"/>
      <c r="BZ110" s="136"/>
      <c r="CA110" s="136"/>
      <c r="CB110" s="136"/>
      <c r="CC110" s="136"/>
      <c r="CD110" s="136"/>
      <c r="CE110" s="136"/>
      <c r="CF110" s="136"/>
      <c r="CG110" s="136"/>
      <c r="CH110" s="136"/>
      <c r="CI110" s="184"/>
      <c r="CJ110" s="136"/>
      <c r="CK110" s="185"/>
    </row>
    <row r="111" spans="1:92" s="60" customFormat="1" ht="12.75" x14ac:dyDescent="0.2">
      <c r="A111" s="126" t="s">
        <v>419</v>
      </c>
      <c r="B111" s="186">
        <v>2</v>
      </c>
      <c r="C111" s="84" t="s">
        <v>259</v>
      </c>
      <c r="D111" s="84" t="s">
        <v>260</v>
      </c>
      <c r="E111" s="96">
        <v>6</v>
      </c>
      <c r="F111" s="86" t="s">
        <v>49</v>
      </c>
      <c r="G111" s="97" t="s">
        <v>420</v>
      </c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  <c r="AS111" s="187"/>
      <c r="AT111" s="187"/>
      <c r="AU111" s="187"/>
      <c r="AV111" s="187"/>
      <c r="AW111" s="187"/>
      <c r="AX111" s="187"/>
      <c r="AY111" s="187"/>
      <c r="AZ111" s="187"/>
      <c r="BA111" s="187"/>
      <c r="BB111" s="187"/>
      <c r="BC111" s="187"/>
      <c r="BD111" s="187"/>
      <c r="BE111" s="187"/>
      <c r="BF111" s="187"/>
      <c r="BG111" s="187"/>
      <c r="BH111" s="187"/>
      <c r="BI111" s="187"/>
      <c r="BJ111" s="187"/>
      <c r="BK111" s="187"/>
      <c r="BL111" s="187"/>
      <c r="BM111" s="187"/>
      <c r="BN111" s="187"/>
      <c r="BO111" s="187"/>
      <c r="BP111" s="187"/>
      <c r="BQ111" s="187"/>
      <c r="BR111" s="187"/>
      <c r="BS111" s="187"/>
      <c r="BT111" s="98"/>
      <c r="BU111" s="134"/>
      <c r="BV111" s="188"/>
      <c r="BW111" s="145"/>
      <c r="BX111" s="145"/>
      <c r="BY111" s="145"/>
      <c r="BZ111" s="145"/>
      <c r="CA111" s="145"/>
      <c r="CB111" s="145"/>
      <c r="CC111" s="145"/>
      <c r="CD111" s="145"/>
      <c r="CE111" s="145"/>
      <c r="CF111" s="145"/>
      <c r="CG111" s="145"/>
      <c r="CH111" s="145"/>
      <c r="CI111" s="189"/>
      <c r="CJ111" s="145"/>
      <c r="CK111" s="190"/>
    </row>
    <row r="112" spans="1:92" s="60" customFormat="1" ht="13.5" thickBot="1" x14ac:dyDescent="0.25">
      <c r="A112" s="106" t="s">
        <v>421</v>
      </c>
      <c r="B112" s="84" t="s">
        <v>422</v>
      </c>
      <c r="C112" s="186" t="s">
        <v>423</v>
      </c>
      <c r="D112" s="84" t="s">
        <v>424</v>
      </c>
      <c r="E112" s="191">
        <v>3</v>
      </c>
      <c r="F112" s="192" t="s">
        <v>49</v>
      </c>
      <c r="G112" s="193" t="s">
        <v>425</v>
      </c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4"/>
      <c r="BC112" s="194"/>
      <c r="BD112" s="194"/>
      <c r="BE112" s="194"/>
      <c r="BF112" s="194"/>
      <c r="BG112" s="194"/>
      <c r="BH112" s="194"/>
      <c r="BI112" s="194"/>
      <c r="BJ112" s="194"/>
      <c r="BK112" s="194"/>
      <c r="BL112" s="194"/>
      <c r="BM112" s="194"/>
      <c r="BN112" s="194"/>
      <c r="BO112" s="194"/>
      <c r="BP112" s="194"/>
      <c r="BQ112" s="194"/>
      <c r="BR112" s="194"/>
      <c r="BS112" s="194"/>
      <c r="BT112" s="195"/>
      <c r="BU112" s="196"/>
      <c r="BV112" s="197"/>
      <c r="BW112" s="198"/>
      <c r="BX112" s="198"/>
      <c r="BY112" s="198"/>
      <c r="BZ112" s="198"/>
      <c r="CA112" s="198"/>
      <c r="CB112" s="198"/>
      <c r="CC112" s="198"/>
      <c r="CD112" s="198"/>
      <c r="CE112" s="198"/>
      <c r="CF112" s="198"/>
      <c r="CG112" s="198"/>
      <c r="CH112" s="198"/>
      <c r="CI112" s="199"/>
      <c r="CJ112" s="198"/>
      <c r="CK112" s="200"/>
    </row>
    <row r="113" spans="1:75" s="201" customFormat="1" ht="12.75" customHeight="1" x14ac:dyDescent="0.2">
      <c r="A113" s="98"/>
      <c r="B113" s="98"/>
      <c r="C113" s="98"/>
      <c r="D113" s="98"/>
      <c r="E113" s="98"/>
      <c r="L113" s="202"/>
    </row>
    <row r="114" spans="1:75" s="201" customFormat="1" ht="12.75" customHeight="1" x14ac:dyDescent="0.2">
      <c r="A114" s="98"/>
      <c r="F114" s="203"/>
      <c r="G114" s="203"/>
      <c r="H114" s="203"/>
      <c r="I114" s="203"/>
      <c r="J114" s="203"/>
      <c r="K114" s="203"/>
      <c r="L114" s="204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203"/>
      <c r="AV114" s="203"/>
      <c r="AW114" s="203"/>
      <c r="AX114" s="203"/>
      <c r="AY114" s="203"/>
      <c r="AZ114" s="203"/>
      <c r="BA114" s="203"/>
      <c r="BB114" s="203"/>
      <c r="BC114" s="203"/>
      <c r="BD114" s="203"/>
      <c r="BE114" s="203"/>
      <c r="BF114" s="203"/>
      <c r="BG114" s="203"/>
      <c r="BH114" s="203"/>
      <c r="BI114" s="203"/>
      <c r="BJ114" s="203"/>
      <c r="BK114" s="203"/>
      <c r="BL114" s="203"/>
      <c r="BM114" s="203"/>
      <c r="BN114" s="203"/>
      <c r="BO114" s="203"/>
      <c r="BP114" s="203"/>
      <c r="BQ114" s="203"/>
      <c r="BR114" s="203"/>
      <c r="BS114" s="203"/>
      <c r="BT114" s="203"/>
      <c r="BU114" s="205"/>
    </row>
    <row r="115" spans="1:75" s="201" customFormat="1" ht="12.75" customHeight="1" x14ac:dyDescent="0.2">
      <c r="A115" s="98"/>
      <c r="F115" s="203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5"/>
      <c r="AZ115" s="205"/>
      <c r="BA115" s="205"/>
      <c r="BB115" s="205"/>
      <c r="BC115" s="205"/>
      <c r="BD115" s="205"/>
      <c r="BE115" s="205"/>
      <c r="BF115" s="205"/>
      <c r="BG115" s="205"/>
      <c r="BH115" s="205"/>
      <c r="BI115" s="205"/>
      <c r="BJ115" s="205"/>
      <c r="BK115" s="205"/>
      <c r="BL115" s="205"/>
      <c r="BM115" s="205"/>
      <c r="BN115" s="205"/>
      <c r="BO115" s="205"/>
      <c r="BP115" s="205"/>
      <c r="BQ115" s="205"/>
      <c r="BR115" s="205"/>
      <c r="BS115" s="205"/>
      <c r="BT115" s="206"/>
      <c r="BU115" s="205"/>
    </row>
    <row r="116" spans="1:75" s="201" customFormat="1" ht="12.75" customHeight="1" x14ac:dyDescent="0.2">
      <c r="A116" s="98"/>
      <c r="L116" s="202"/>
    </row>
    <row r="117" spans="1:75" s="201" customFormat="1" ht="12.75" customHeight="1" x14ac:dyDescent="0.2">
      <c r="A117" s="98"/>
      <c r="L117" s="202"/>
      <c r="BW117" s="207"/>
    </row>
    <row r="118" spans="1:75" s="201" customFormat="1" ht="12.75" customHeight="1" x14ac:dyDescent="0.2">
      <c r="A118" s="98"/>
      <c r="L118" s="202"/>
      <c r="BW118" s="207"/>
    </row>
    <row r="119" spans="1:75" s="201" customFormat="1" ht="12.75" customHeight="1" x14ac:dyDescent="0.2">
      <c r="A119" s="98"/>
      <c r="L119" s="202"/>
      <c r="BW119" s="207"/>
    </row>
    <row r="120" spans="1:75" s="201" customFormat="1" ht="12.75" customHeight="1" x14ac:dyDescent="0.2">
      <c r="A120" s="98"/>
      <c r="L120" s="202"/>
      <c r="BW120" s="207"/>
    </row>
    <row r="121" spans="1:75" s="201" customFormat="1" ht="12.75" customHeight="1" x14ac:dyDescent="0.2">
      <c r="A121" s="98"/>
      <c r="L121" s="202"/>
      <c r="BW121" s="207"/>
    </row>
    <row r="122" spans="1:75" s="201" customFormat="1" ht="12.75" customHeight="1" x14ac:dyDescent="0.2">
      <c r="A122" s="98"/>
      <c r="L122" s="202"/>
      <c r="BW122" s="207"/>
    </row>
    <row r="123" spans="1:75" s="201" customFormat="1" ht="12.75" customHeight="1" x14ac:dyDescent="0.2">
      <c r="A123" s="98"/>
      <c r="L123" s="202"/>
    </row>
    <row r="124" spans="1:75" s="201" customFormat="1" ht="12.75" customHeight="1" x14ac:dyDescent="0.2">
      <c r="A124" s="98"/>
      <c r="L124" s="202"/>
    </row>
    <row r="125" spans="1:75" s="201" customFormat="1" ht="12.75" customHeight="1" x14ac:dyDescent="0.2">
      <c r="A125" s="208"/>
      <c r="B125" s="208"/>
      <c r="K125" s="202"/>
    </row>
    <row r="126" spans="1:75" s="201" customFormat="1" ht="18" customHeight="1" x14ac:dyDescent="0.2">
      <c r="A126" s="209"/>
      <c r="K126" s="202"/>
    </row>
    <row r="127" spans="1:75" s="201" customFormat="1" ht="18" customHeight="1" x14ac:dyDescent="0.2">
      <c r="A127" s="209"/>
      <c r="K127" s="202"/>
    </row>
    <row r="128" spans="1:75" s="201" customFormat="1" ht="18" customHeight="1" x14ac:dyDescent="0.2">
      <c r="A128" s="209"/>
      <c r="K128" s="202"/>
    </row>
    <row r="129" spans="1:12" s="201" customFormat="1" ht="18" customHeight="1" x14ac:dyDescent="0.2">
      <c r="A129" s="60" t="s">
        <v>21</v>
      </c>
      <c r="B129" s="210" t="s">
        <v>426</v>
      </c>
      <c r="K129" s="202"/>
    </row>
    <row r="130" spans="1:12" s="201" customFormat="1" ht="18" customHeight="1" x14ac:dyDescent="0.2">
      <c r="A130" s="60" t="s">
        <v>427</v>
      </c>
      <c r="B130" s="210" t="s">
        <v>428</v>
      </c>
      <c r="K130" s="202"/>
    </row>
    <row r="131" spans="1:12" s="201" customFormat="1" ht="18" customHeight="1" x14ac:dyDescent="0.2">
      <c r="A131" s="209"/>
      <c r="K131" s="202"/>
    </row>
    <row r="132" spans="1:12" s="201" customFormat="1" ht="18" customHeight="1" x14ac:dyDescent="0.2">
      <c r="A132" s="211"/>
      <c r="B132" s="209"/>
      <c r="L132" s="202"/>
    </row>
    <row r="133" spans="1:12" s="201" customFormat="1" ht="18" customHeight="1" x14ac:dyDescent="0.2">
      <c r="A133" s="211"/>
      <c r="B133" s="209"/>
      <c r="L133" s="202"/>
    </row>
    <row r="134" spans="1:12" s="201" customFormat="1" ht="18" customHeight="1" x14ac:dyDescent="0.2">
      <c r="A134" s="211"/>
      <c r="B134" s="209"/>
      <c r="L134" s="202"/>
    </row>
    <row r="135" spans="1:12" s="201" customFormat="1" ht="18" customHeight="1" x14ac:dyDescent="0.2">
      <c r="A135" s="211"/>
      <c r="B135" s="209"/>
      <c r="L135" s="202"/>
    </row>
    <row r="136" spans="1:12" s="201" customFormat="1" ht="18" customHeight="1" x14ac:dyDescent="0.2">
      <c r="A136" s="60"/>
      <c r="B136" s="210"/>
      <c r="C136" s="60"/>
      <c r="L136" s="202"/>
    </row>
    <row r="137" spans="1:12" s="201" customFormat="1" ht="12.75" customHeight="1" x14ac:dyDescent="0.2">
      <c r="A137" s="60"/>
      <c r="B137" s="210"/>
      <c r="C137" s="60"/>
      <c r="L137" s="202"/>
    </row>
    <row r="138" spans="1:12" s="201" customFormat="1" ht="12.75" customHeight="1" x14ac:dyDescent="0.2">
      <c r="A138" s="98"/>
      <c r="L138" s="202"/>
    </row>
    <row r="139" spans="1:12" s="201" customFormat="1" ht="12.75" customHeight="1" x14ac:dyDescent="0.2">
      <c r="A139" s="98"/>
      <c r="L139" s="202"/>
    </row>
    <row r="140" spans="1:12" s="201" customFormat="1" ht="12.75" customHeight="1" x14ac:dyDescent="0.2">
      <c r="A140" s="98"/>
      <c r="L140" s="202"/>
    </row>
    <row r="141" spans="1:12" s="201" customFormat="1" ht="12.75" customHeight="1" x14ac:dyDescent="0.2">
      <c r="A141" s="98"/>
      <c r="L141" s="202"/>
    </row>
    <row r="142" spans="1:12" s="201" customFormat="1" ht="12.75" customHeight="1" x14ac:dyDescent="0.2">
      <c r="A142" s="98"/>
      <c r="L142" s="202"/>
    </row>
    <row r="143" spans="1:12" s="201" customFormat="1" ht="12.75" customHeight="1" x14ac:dyDescent="0.2">
      <c r="A143" s="98"/>
      <c r="L143" s="202"/>
    </row>
    <row r="144" spans="1:12" s="201" customFormat="1" ht="12.75" customHeight="1" x14ac:dyDescent="0.2">
      <c r="A144" s="98"/>
      <c r="L144" s="202"/>
    </row>
    <row r="145" spans="1:12" s="201" customFormat="1" ht="12.75" customHeight="1" x14ac:dyDescent="0.2">
      <c r="A145" s="98"/>
      <c r="L145" s="202"/>
    </row>
    <row r="146" spans="1:12" s="201" customFormat="1" ht="12.75" customHeight="1" x14ac:dyDescent="0.2">
      <c r="A146" s="98"/>
      <c r="L146" s="202"/>
    </row>
    <row r="147" spans="1:12" s="201" customFormat="1" ht="12.75" customHeight="1" x14ac:dyDescent="0.2">
      <c r="A147" s="98"/>
      <c r="L147" s="202"/>
    </row>
    <row r="148" spans="1:12" s="201" customFormat="1" ht="12.75" customHeight="1" x14ac:dyDescent="0.2">
      <c r="A148" s="98"/>
      <c r="L148" s="202"/>
    </row>
    <row r="149" spans="1:12" s="201" customFormat="1" ht="12.75" customHeight="1" x14ac:dyDescent="0.2">
      <c r="A149" s="98"/>
      <c r="L149" s="202"/>
    </row>
    <row r="150" spans="1:12" s="201" customFormat="1" ht="12.75" customHeight="1" x14ac:dyDescent="0.2">
      <c r="A150" s="98"/>
      <c r="L150" s="202"/>
    </row>
    <row r="151" spans="1:12" s="201" customFormat="1" ht="12.75" customHeight="1" x14ac:dyDescent="0.2">
      <c r="A151" s="98"/>
      <c r="L151" s="202"/>
    </row>
    <row r="152" spans="1:12" s="201" customFormat="1" ht="12.75" customHeight="1" x14ac:dyDescent="0.2">
      <c r="A152" s="98"/>
      <c r="L152" s="202"/>
    </row>
    <row r="153" spans="1:12" s="201" customFormat="1" ht="12.75" customHeight="1" x14ac:dyDescent="0.2">
      <c r="A153" s="98"/>
      <c r="L153" s="202"/>
    </row>
    <row r="154" spans="1:12" s="201" customFormat="1" ht="12.75" customHeight="1" x14ac:dyDescent="0.2">
      <c r="A154" s="98"/>
      <c r="L154" s="202"/>
    </row>
    <row r="155" spans="1:12" s="201" customFormat="1" ht="12.75" customHeight="1" x14ac:dyDescent="0.2">
      <c r="A155" s="98"/>
      <c r="L155" s="202"/>
    </row>
    <row r="156" spans="1:12" s="201" customFormat="1" ht="12.75" customHeight="1" x14ac:dyDescent="0.2">
      <c r="A156" s="98"/>
      <c r="L156" s="202"/>
    </row>
    <row r="157" spans="1:12" s="201" customFormat="1" ht="12.75" customHeight="1" x14ac:dyDescent="0.2">
      <c r="A157" s="98"/>
      <c r="L157" s="202"/>
    </row>
    <row r="158" spans="1:12" s="201" customFormat="1" ht="12.75" customHeight="1" x14ac:dyDescent="0.2">
      <c r="A158" s="98"/>
      <c r="L158" s="202"/>
    </row>
    <row r="159" spans="1:12" s="201" customFormat="1" ht="12.75" customHeight="1" x14ac:dyDescent="0.2">
      <c r="A159" s="98"/>
      <c r="L159" s="202"/>
    </row>
    <row r="160" spans="1:12" s="201" customFormat="1" ht="12.75" customHeight="1" x14ac:dyDescent="0.2">
      <c r="A160" s="98"/>
      <c r="L160" s="202"/>
    </row>
    <row r="161" spans="1:12" s="201" customFormat="1" ht="12.75" customHeight="1" x14ac:dyDescent="0.2">
      <c r="A161" s="98"/>
      <c r="L161" s="202"/>
    </row>
    <row r="162" spans="1:12" s="201" customFormat="1" ht="12.75" customHeight="1" x14ac:dyDescent="0.2">
      <c r="A162" s="98"/>
      <c r="L162" s="202"/>
    </row>
    <row r="163" spans="1:12" s="201" customFormat="1" ht="12.75" customHeight="1" x14ac:dyDescent="0.2">
      <c r="A163" s="98"/>
      <c r="L163" s="202"/>
    </row>
    <row r="164" spans="1:12" s="201" customFormat="1" ht="12.75" customHeight="1" x14ac:dyDescent="0.2">
      <c r="A164" s="98"/>
      <c r="L164" s="202"/>
    </row>
    <row r="165" spans="1:12" s="201" customFormat="1" ht="12.75" customHeight="1" x14ac:dyDescent="0.2">
      <c r="A165" s="98"/>
      <c r="L165" s="202"/>
    </row>
    <row r="166" spans="1:12" s="201" customFormat="1" ht="12.75" customHeight="1" x14ac:dyDescent="0.2">
      <c r="A166" s="98"/>
      <c r="L166" s="202"/>
    </row>
    <row r="167" spans="1:12" s="201" customFormat="1" ht="12.75" customHeight="1" x14ac:dyDescent="0.2">
      <c r="A167" s="98"/>
      <c r="L167" s="202"/>
    </row>
    <row r="168" spans="1:12" s="201" customFormat="1" ht="12.75" customHeight="1" x14ac:dyDescent="0.2">
      <c r="A168" s="98"/>
      <c r="L168" s="202"/>
    </row>
    <row r="169" spans="1:12" s="201" customFormat="1" ht="12.75" customHeight="1" x14ac:dyDescent="0.2">
      <c r="A169" s="98"/>
      <c r="L169" s="202"/>
    </row>
    <row r="170" spans="1:12" s="201" customFormat="1" ht="12.75" customHeight="1" x14ac:dyDescent="0.2">
      <c r="A170" s="98"/>
      <c r="L170" s="202"/>
    </row>
    <row r="171" spans="1:12" s="201" customFormat="1" ht="12.75" customHeight="1" x14ac:dyDescent="0.2">
      <c r="A171" s="98"/>
      <c r="L171" s="202"/>
    </row>
    <row r="172" spans="1:12" s="201" customFormat="1" ht="12.75" customHeight="1" x14ac:dyDescent="0.2">
      <c r="A172" s="98"/>
      <c r="L172" s="202"/>
    </row>
    <row r="173" spans="1:12" s="201" customFormat="1" ht="12.75" customHeight="1" x14ac:dyDescent="0.2">
      <c r="A173" s="98"/>
      <c r="L173" s="202"/>
    </row>
    <row r="174" spans="1:12" s="201" customFormat="1" ht="12.75" customHeight="1" x14ac:dyDescent="0.2">
      <c r="A174" s="98"/>
      <c r="L174" s="202"/>
    </row>
    <row r="175" spans="1:12" s="201" customFormat="1" ht="12.75" customHeight="1" x14ac:dyDescent="0.2">
      <c r="A175" s="98"/>
      <c r="L175" s="202"/>
    </row>
    <row r="176" spans="1:12" s="201" customFormat="1" ht="12.75" customHeight="1" x14ac:dyDescent="0.2">
      <c r="A176" s="98"/>
      <c r="L176" s="202"/>
    </row>
    <row r="177" spans="1:12" s="201" customFormat="1" ht="12.75" customHeight="1" x14ac:dyDescent="0.2">
      <c r="A177" s="98"/>
      <c r="L177" s="202"/>
    </row>
    <row r="178" spans="1:12" s="201" customFormat="1" ht="12.75" customHeight="1" x14ac:dyDescent="0.2">
      <c r="A178" s="98"/>
      <c r="L178" s="202"/>
    </row>
    <row r="179" spans="1:12" s="201" customFormat="1" ht="12.75" customHeight="1" x14ac:dyDescent="0.2">
      <c r="A179" s="98"/>
      <c r="L179" s="202"/>
    </row>
    <row r="180" spans="1:12" s="201" customFormat="1" ht="12.75" customHeight="1" x14ac:dyDescent="0.2">
      <c r="A180" s="98"/>
      <c r="L180" s="202"/>
    </row>
    <row r="181" spans="1:12" s="201" customFormat="1" ht="12.75" customHeight="1" x14ac:dyDescent="0.2">
      <c r="A181" s="98"/>
      <c r="L181" s="202"/>
    </row>
    <row r="182" spans="1:12" s="201" customFormat="1" ht="12.75" customHeight="1" x14ac:dyDescent="0.2">
      <c r="A182" s="98"/>
      <c r="L182" s="202"/>
    </row>
    <row r="183" spans="1:12" s="201" customFormat="1" ht="12.75" customHeight="1" x14ac:dyDescent="0.2">
      <c r="A183" s="98"/>
      <c r="L183" s="202"/>
    </row>
    <row r="184" spans="1:12" s="201" customFormat="1" ht="12.75" customHeight="1" x14ac:dyDescent="0.2">
      <c r="A184" s="98"/>
      <c r="L184" s="202"/>
    </row>
    <row r="185" spans="1:12" s="201" customFormat="1" ht="12.75" customHeight="1" x14ac:dyDescent="0.2">
      <c r="A185" s="98"/>
      <c r="L185" s="202"/>
    </row>
    <row r="186" spans="1:12" s="201" customFormat="1" ht="12.75" customHeight="1" x14ac:dyDescent="0.2">
      <c r="A186" s="98"/>
      <c r="L186" s="202"/>
    </row>
    <row r="187" spans="1:12" s="201" customFormat="1" ht="12.75" customHeight="1" x14ac:dyDescent="0.2">
      <c r="A187" s="98"/>
      <c r="L187" s="202"/>
    </row>
    <row r="188" spans="1:12" s="201" customFormat="1" ht="12.75" customHeight="1" x14ac:dyDescent="0.2">
      <c r="A188" s="98"/>
      <c r="L188" s="202"/>
    </row>
    <row r="189" spans="1:12" s="201" customFormat="1" ht="12.75" customHeight="1" x14ac:dyDescent="0.2">
      <c r="A189" s="98"/>
      <c r="L189" s="202"/>
    </row>
    <row r="190" spans="1:12" s="201" customFormat="1" ht="12.75" customHeight="1" x14ac:dyDescent="0.2">
      <c r="A190" s="98"/>
      <c r="L190" s="202"/>
    </row>
    <row r="191" spans="1:12" s="201" customFormat="1" ht="12.75" customHeight="1" x14ac:dyDescent="0.2">
      <c r="A191" s="98"/>
      <c r="L191" s="202"/>
    </row>
    <row r="192" spans="1:12" s="201" customFormat="1" ht="12.75" customHeight="1" x14ac:dyDescent="0.2">
      <c r="A192" s="98"/>
      <c r="L192" s="202"/>
    </row>
    <row r="193" spans="1:12" s="201" customFormat="1" ht="12.75" customHeight="1" x14ac:dyDescent="0.2">
      <c r="A193" s="98"/>
      <c r="L193" s="202"/>
    </row>
    <row r="194" spans="1:12" s="201" customFormat="1" ht="12.75" customHeight="1" x14ac:dyDescent="0.2">
      <c r="A194" s="98"/>
      <c r="L194" s="202"/>
    </row>
    <row r="195" spans="1:12" s="201" customFormat="1" ht="12.75" customHeight="1" x14ac:dyDescent="0.2">
      <c r="A195" s="98"/>
      <c r="L195" s="202"/>
    </row>
    <row r="196" spans="1:12" s="201" customFormat="1" ht="12.75" customHeight="1" x14ac:dyDescent="0.2">
      <c r="A196" s="98"/>
      <c r="L196" s="202"/>
    </row>
    <row r="197" spans="1:12" s="201" customFormat="1" ht="12.75" customHeight="1" x14ac:dyDescent="0.2">
      <c r="A197" s="98"/>
      <c r="L197" s="202"/>
    </row>
    <row r="198" spans="1:12" s="201" customFormat="1" ht="12.75" customHeight="1" x14ac:dyDescent="0.2">
      <c r="A198" s="98"/>
      <c r="L198" s="202"/>
    </row>
    <row r="199" spans="1:12" s="201" customFormat="1" ht="12.75" customHeight="1" x14ac:dyDescent="0.2">
      <c r="A199" s="98"/>
      <c r="L199" s="202"/>
    </row>
    <row r="200" spans="1:12" s="201" customFormat="1" ht="12.75" customHeight="1" x14ac:dyDescent="0.2">
      <c r="A200" s="98"/>
      <c r="L200" s="202"/>
    </row>
    <row r="201" spans="1:12" s="201" customFormat="1" ht="12.75" customHeight="1" x14ac:dyDescent="0.2">
      <c r="A201" s="98"/>
      <c r="L201" s="202"/>
    </row>
    <row r="202" spans="1:12" s="201" customFormat="1" ht="12.75" customHeight="1" x14ac:dyDescent="0.2">
      <c r="A202" s="98"/>
      <c r="L202" s="202"/>
    </row>
    <row r="203" spans="1:12" s="201" customFormat="1" ht="12.75" customHeight="1" x14ac:dyDescent="0.2">
      <c r="A203" s="98"/>
      <c r="L203" s="202"/>
    </row>
    <row r="204" spans="1:12" s="201" customFormat="1" ht="12.75" customHeight="1" x14ac:dyDescent="0.2">
      <c r="A204" s="98"/>
      <c r="L204" s="202"/>
    </row>
    <row r="205" spans="1:12" s="201" customFormat="1" ht="12.75" customHeight="1" x14ac:dyDescent="0.2">
      <c r="A205" s="98"/>
      <c r="L205" s="202"/>
    </row>
    <row r="206" spans="1:12" s="201" customFormat="1" ht="12.75" customHeight="1" x14ac:dyDescent="0.2">
      <c r="A206" s="98"/>
      <c r="L206" s="202"/>
    </row>
    <row r="207" spans="1:12" s="201" customFormat="1" ht="12.75" customHeight="1" x14ac:dyDescent="0.2">
      <c r="A207" s="98"/>
      <c r="L207" s="202"/>
    </row>
    <row r="208" spans="1:12" s="201" customFormat="1" ht="12.75" customHeight="1" x14ac:dyDescent="0.2">
      <c r="A208" s="98"/>
      <c r="L208" s="202"/>
    </row>
    <row r="209" spans="1:12" s="201" customFormat="1" ht="12.75" customHeight="1" x14ac:dyDescent="0.2">
      <c r="A209" s="98"/>
      <c r="L209" s="202"/>
    </row>
    <row r="210" spans="1:12" s="201" customFormat="1" ht="12.75" customHeight="1" x14ac:dyDescent="0.2">
      <c r="A210" s="98"/>
      <c r="L210" s="202"/>
    </row>
    <row r="211" spans="1:12" s="201" customFormat="1" ht="12.75" customHeight="1" x14ac:dyDescent="0.2">
      <c r="A211" s="98"/>
      <c r="L211" s="202"/>
    </row>
    <row r="212" spans="1:12" s="201" customFormat="1" ht="12.75" customHeight="1" x14ac:dyDescent="0.2">
      <c r="A212" s="98"/>
      <c r="L212" s="202"/>
    </row>
    <row r="213" spans="1:12" s="201" customFormat="1" ht="12.75" customHeight="1" x14ac:dyDescent="0.2">
      <c r="A213" s="98"/>
      <c r="L213" s="202"/>
    </row>
    <row r="214" spans="1:12" s="201" customFormat="1" ht="12.75" customHeight="1" x14ac:dyDescent="0.2">
      <c r="A214" s="98"/>
      <c r="L214" s="202"/>
    </row>
    <row r="215" spans="1:12" s="201" customFormat="1" ht="12.75" customHeight="1" x14ac:dyDescent="0.2">
      <c r="A215" s="98"/>
      <c r="L215" s="202"/>
    </row>
    <row r="216" spans="1:12" s="201" customFormat="1" ht="12.75" customHeight="1" x14ac:dyDescent="0.2">
      <c r="A216" s="98"/>
      <c r="L216" s="202"/>
    </row>
    <row r="217" spans="1:12" s="201" customFormat="1" ht="12.75" customHeight="1" x14ac:dyDescent="0.2">
      <c r="A217" s="98"/>
      <c r="L217" s="202"/>
    </row>
    <row r="218" spans="1:12" s="201" customFormat="1" ht="12.75" customHeight="1" x14ac:dyDescent="0.2">
      <c r="A218" s="98"/>
      <c r="L218" s="202"/>
    </row>
    <row r="219" spans="1:12" s="201" customFormat="1" ht="12.75" customHeight="1" x14ac:dyDescent="0.2">
      <c r="A219" s="98"/>
      <c r="L219" s="202"/>
    </row>
    <row r="220" spans="1:12" s="201" customFormat="1" ht="12.75" customHeight="1" x14ac:dyDescent="0.2">
      <c r="A220" s="98"/>
      <c r="L220" s="202"/>
    </row>
    <row r="221" spans="1:12" s="201" customFormat="1" ht="12.75" customHeight="1" x14ac:dyDescent="0.2">
      <c r="A221" s="98"/>
      <c r="L221" s="202"/>
    </row>
    <row r="222" spans="1:12" s="201" customFormat="1" ht="12.75" customHeight="1" x14ac:dyDescent="0.2">
      <c r="A222" s="98"/>
      <c r="L222" s="202"/>
    </row>
    <row r="223" spans="1:12" s="201" customFormat="1" ht="12.75" customHeight="1" x14ac:dyDescent="0.2">
      <c r="A223" s="98"/>
      <c r="L223" s="202"/>
    </row>
    <row r="224" spans="1:12" s="201" customFormat="1" ht="12.75" customHeight="1" x14ac:dyDescent="0.2">
      <c r="A224" s="98"/>
      <c r="L224" s="202"/>
    </row>
    <row r="225" spans="1:12" s="201" customFormat="1" ht="12.75" customHeight="1" x14ac:dyDescent="0.2">
      <c r="A225" s="98"/>
      <c r="L225" s="202"/>
    </row>
    <row r="226" spans="1:12" s="201" customFormat="1" ht="12.75" customHeight="1" x14ac:dyDescent="0.2">
      <c r="A226" s="98"/>
      <c r="L226" s="202"/>
    </row>
    <row r="227" spans="1:12" s="201" customFormat="1" ht="12.75" customHeight="1" x14ac:dyDescent="0.2">
      <c r="A227" s="98"/>
      <c r="L227" s="202"/>
    </row>
    <row r="228" spans="1:12" s="201" customFormat="1" ht="12.75" customHeight="1" x14ac:dyDescent="0.2">
      <c r="A228" s="98"/>
      <c r="L228" s="202"/>
    </row>
    <row r="229" spans="1:12" s="201" customFormat="1" ht="12.75" customHeight="1" x14ac:dyDescent="0.2">
      <c r="A229" s="98"/>
      <c r="L229" s="202"/>
    </row>
    <row r="230" spans="1:12" s="201" customFormat="1" ht="12.75" customHeight="1" x14ac:dyDescent="0.2">
      <c r="A230" s="98"/>
      <c r="L230" s="202"/>
    </row>
    <row r="231" spans="1:12" s="201" customFormat="1" ht="12.75" customHeight="1" x14ac:dyDescent="0.2">
      <c r="A231" s="98"/>
      <c r="L231" s="202"/>
    </row>
  </sheetData>
  <mergeCells count="41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F13:N13"/>
    <mergeCell ref="F15:G15"/>
    <mergeCell ref="K15:L15"/>
    <mergeCell ref="E17:E21"/>
    <mergeCell ref="F17:N17"/>
    <mergeCell ref="F18:N18"/>
    <mergeCell ref="F19:N19"/>
    <mergeCell ref="F20:N20"/>
    <mergeCell ref="F21:N21"/>
    <mergeCell ref="AL26:AU26"/>
    <mergeCell ref="AV26:BE26"/>
    <mergeCell ref="A22:B22"/>
    <mergeCell ref="A24:A25"/>
    <mergeCell ref="B24:B25"/>
    <mergeCell ref="C24:C25"/>
    <mergeCell ref="D24:D25"/>
    <mergeCell ref="E24:E25"/>
    <mergeCell ref="F28:G28"/>
    <mergeCell ref="F24:G24"/>
    <mergeCell ref="F25:G25"/>
    <mergeCell ref="H26:J26"/>
    <mergeCell ref="AB26:AK26"/>
    <mergeCell ref="BF26:BT26"/>
    <mergeCell ref="BV26:CD26"/>
    <mergeCell ref="CE26:CI26"/>
    <mergeCell ref="CJ26:CJ27"/>
    <mergeCell ref="CK26:CK27"/>
  </mergeCells>
  <dataValidations count="2">
    <dataValidation type="list" allowBlank="1" showInputMessage="1" showErrorMessage="1" prompt="V Current Prices_x000a_Y Previous Year Prices" sqref="B6" xr:uid="{4FE1FAD6-BFE8-4109-AEC2-F88407B5E5ED}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 xr:uid="{EDEC5978-AAF8-42E1-92D4-83B7D39138E6}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2025-01-29T12:43:40Z</dcterms:created>
  <dcterms:modified xsi:type="dcterms:W3CDTF">2025-01-29T13:11:31Z</dcterms:modified>
</cp:coreProperties>
</file>