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Organisasjon\A400\S425\ENERGI\Fjernvarme_fjernkjøling\Fjernvarme_altinn3\Innrapporteringsside\Veiledning\"/>
    </mc:Choice>
  </mc:AlternateContent>
  <xr:revisionPtr revIDLastSave="0" documentId="13_ncr:1_{C28B8848-8D29-4EFA-8C59-E15D1E9CDB98}" xr6:coauthVersionLast="47" xr6:coauthVersionMax="47" xr10:uidLastSave="{00000000-0000-0000-0000-000000000000}"/>
  <bookViews>
    <workbookView xWindow="-120" yWindow="-120" windowWidth="29040" windowHeight="17520" xr2:uid="{33951D71-C84D-435B-89E0-94951AF3EB02}"/>
  </bookViews>
  <sheets>
    <sheet name="Omregningsfaktorer" sheetId="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9" l="1"/>
  <c r="G23" i="9"/>
  <c r="G22" i="9"/>
  <c r="G19" i="9"/>
  <c r="F26" i="9" l="1"/>
  <c r="F25" i="9"/>
  <c r="D24" i="9"/>
  <c r="F24" i="9" s="1"/>
  <c r="F22" i="9"/>
  <c r="F21" i="9"/>
  <c r="F20" i="9"/>
  <c r="F19" i="9"/>
</calcChain>
</file>

<file path=xl/sharedStrings.xml><?xml version="1.0" encoding="utf-8"?>
<sst xmlns="http://schemas.openxmlformats.org/spreadsheetml/2006/main" count="45" uniqueCount="43">
  <si>
    <t>LPG</t>
  </si>
  <si>
    <t>Energivare</t>
  </si>
  <si>
    <t>Pellets</t>
  </si>
  <si>
    <t>https://www.ssb.no/a/publikasjoner/pdf/nos_c703/nos_c703.pdf</t>
  </si>
  <si>
    <t>For andre omregningsfaktorer, se vedlegg A, B og C i følgende publikasjon:</t>
  </si>
  <si>
    <t>Bioolje</t>
  </si>
  <si>
    <t>https://www.ssb.no/energi-og-industri/artikler-og-publikasjoner/_attachment/369610?_ts=1673ff3e218</t>
  </si>
  <si>
    <t>Se side 52</t>
  </si>
  <si>
    <t>Eller følgende publikasjon:</t>
  </si>
  <si>
    <t>Fyringsolje og diesel</t>
  </si>
  <si>
    <t>Avfall</t>
  </si>
  <si>
    <t>GJ/tonn</t>
  </si>
  <si>
    <t xml:space="preserve">LNG: </t>
  </si>
  <si>
    <t>Jernverksgass / CO-gass</t>
  </si>
  <si>
    <t>GJ/tusen Sm3</t>
  </si>
  <si>
    <t>9,7-10</t>
  </si>
  <si>
    <t>1,36 tusen Sm3/tonn</t>
  </si>
  <si>
    <t>MWh /tonn</t>
  </si>
  <si>
    <t>MWh/tusen Sm3</t>
  </si>
  <si>
    <t>2,7-2,8</t>
  </si>
  <si>
    <t>MWh / tusen liter</t>
  </si>
  <si>
    <t>MWh / kubikk</t>
  </si>
  <si>
    <t>MWh / Tusen Sm3</t>
  </si>
  <si>
    <t>Omregning til andre enheter</t>
  </si>
  <si>
    <t>For å regne om fra tonn til GJ, gang med faktoren under</t>
  </si>
  <si>
    <t>For å regne om fra tusen Sm3 til GJ, gang med faktoren under</t>
  </si>
  <si>
    <t>Naturgass*</t>
  </si>
  <si>
    <t>Andre faste biobrensler**</t>
  </si>
  <si>
    <t>Tabell 1.  Omregningsfaktorer fra fysisk mengde (tonn, liter osv.) til MWh   (1 MWh = 1000 kWh)</t>
  </si>
  <si>
    <t>For å regne om fra tonn til MWh (eller kilo til kWh), gang med faktoren under</t>
  </si>
  <si>
    <t>NB; For å regne andre veien, det vil si fra MWh til tonn, kubikk eller tusen Sm3, så kan man dele på faktorene i tabellen.</t>
  </si>
  <si>
    <r>
      <t xml:space="preserve">For å regne om fra liter til kilo, eller kubikk til tonn, gang med faktoren under. For LNG; gang med oppgitt faktor for å regne om fra </t>
    </r>
    <r>
      <rPr>
        <u/>
        <sz val="11"/>
        <color theme="1"/>
        <rFont val="Calibri"/>
        <family val="2"/>
        <scheme val="minor"/>
      </rPr>
      <t>tonn til tusen Sm3</t>
    </r>
    <r>
      <rPr>
        <sz val="11"/>
        <color theme="1"/>
        <rFont val="Calibri"/>
        <family val="2"/>
        <scheme val="minor"/>
      </rPr>
      <t>.</t>
    </r>
  </si>
  <si>
    <t>For å regne om fra f.eks. kubikk, tusen liter eller tusen Sm3 til MWh, gang med faktorene under</t>
  </si>
  <si>
    <t>Elektrisitet</t>
  </si>
  <si>
    <t>Omregning fra MWh til GJ, Gang med 3,6:</t>
  </si>
  <si>
    <t>3,6 GJ/MWh</t>
  </si>
  <si>
    <t>LNG</t>
  </si>
  <si>
    <t>0,735 tonn/ 1000 Sm3</t>
  </si>
  <si>
    <t>Omregning fra tonn LNG til 1000 Sm3. Gang med 1,36</t>
  </si>
  <si>
    <t>Omregning fra 1000 Sm3 LNG til tonn. Gang med 0,7353 eller del på 1,36</t>
  </si>
  <si>
    <t>Tabell 2. Andre enheter:</t>
  </si>
  <si>
    <t>kg/liter eller kubikk/tonn</t>
  </si>
  <si>
    <t>Se tabell 2 nedenfor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</si>
</sst>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u/>
      <sz val="11"/>
      <color theme="10"/>
      <name val="Calibri"/>
      <family val="2"/>
      <scheme val="minor"/>
    </font>
    <font>
      <b/>
      <i/>
      <sz val="11"/>
      <name val="Calibri"/>
      <family val="2"/>
      <scheme val="minor"/>
    </font>
    <font>
      <u/>
      <sz val="11"/>
      <color theme="1"/>
      <name val="Calibri"/>
      <family val="2"/>
      <scheme val="minor"/>
    </font>
    <font>
      <sz val="11"/>
      <color theme="5" tint="-0.499984740745262"/>
      <name val="Calibri"/>
      <family val="2"/>
      <scheme val="minor"/>
    </font>
    <font>
      <sz val="11"/>
      <name val="Calibri"/>
      <family val="2"/>
      <scheme val="minor"/>
    </font>
    <font>
      <b/>
      <sz val="11"/>
      <name val="Calibri"/>
      <family val="2"/>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medium">
        <color auto="1"/>
      </top>
      <bottom style="medium">
        <color auto="1"/>
      </bottom>
      <diagonal/>
    </border>
    <border>
      <left style="thin">
        <color indexed="64"/>
      </left>
      <right style="thin">
        <color auto="1"/>
      </right>
      <top style="medium">
        <color auto="1"/>
      </top>
      <bottom style="medium">
        <color auto="1"/>
      </bottom>
      <diagonal/>
    </border>
    <border>
      <left/>
      <right style="dashed">
        <color auto="1"/>
      </right>
      <top style="medium">
        <color auto="1"/>
      </top>
      <bottom style="medium">
        <color auto="1"/>
      </bottom>
      <diagonal/>
    </border>
    <border>
      <left style="dashed">
        <color indexed="64"/>
      </left>
      <right style="thin">
        <color indexed="64"/>
      </right>
      <top style="thin">
        <color indexed="64"/>
      </top>
      <bottom style="medium">
        <color auto="1"/>
      </bottom>
      <diagonal/>
    </border>
    <border>
      <left style="dashed">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47">
    <xf numFmtId="0" fontId="0" fillId="0" borderId="0" xfId="0"/>
    <xf numFmtId="0" fontId="1" fillId="0" borderId="0" xfId="0" applyFont="1"/>
    <xf numFmtId="0" fontId="0" fillId="0" borderId="1" xfId="0" applyBorder="1"/>
    <xf numFmtId="0" fontId="0" fillId="0" borderId="1" xfId="0" applyBorder="1" applyAlignment="1">
      <alignment wrapText="1"/>
    </xf>
    <xf numFmtId="0" fontId="2" fillId="0" borderId="0" xfId="1"/>
    <xf numFmtId="0" fontId="1" fillId="0" borderId="1" xfId="0" applyFont="1" applyBorder="1" applyAlignment="1">
      <alignment wrapText="1"/>
    </xf>
    <xf numFmtId="0" fontId="1" fillId="0" borderId="1" xfId="0" applyFont="1" applyBorder="1"/>
    <xf numFmtId="2" fontId="0" fillId="0" borderId="0" xfId="0" applyNumberFormat="1" applyAlignment="1">
      <alignment horizontal="center"/>
    </xf>
    <xf numFmtId="0" fontId="0" fillId="0" borderId="5" xfId="0" applyBorder="1"/>
    <xf numFmtId="0" fontId="0" fillId="0" borderId="1" xfId="0" applyBorder="1" applyAlignment="1">
      <alignment horizontal="center"/>
    </xf>
    <xf numFmtId="4" fontId="0" fillId="0" borderId="1" xfId="0" applyNumberFormat="1" applyBorder="1" applyAlignment="1">
      <alignment horizontal="center"/>
    </xf>
    <xf numFmtId="2" fontId="0" fillId="0" borderId="1" xfId="0" applyNumberFormat="1" applyBorder="1" applyAlignment="1">
      <alignment horizontal="center"/>
    </xf>
    <xf numFmtId="2" fontId="0" fillId="0" borderId="3" xfId="0" applyNumberFormat="1" applyBorder="1" applyAlignment="1">
      <alignment horizontal="center"/>
    </xf>
    <xf numFmtId="0" fontId="0" fillId="0" borderId="2" xfId="0" applyBorder="1"/>
    <xf numFmtId="2" fontId="0" fillId="0" borderId="6" xfId="0" applyNumberFormat="1" applyBorder="1" applyAlignment="1">
      <alignment horizontal="center"/>
    </xf>
    <xf numFmtId="0" fontId="0" fillId="0" borderId="4" xfId="0" applyBorder="1"/>
    <xf numFmtId="2" fontId="0" fillId="0" borderId="3" xfId="0" quotePrefix="1" applyNumberFormat="1" applyBorder="1" applyAlignment="1">
      <alignment horizontal="center"/>
    </xf>
    <xf numFmtId="0" fontId="0" fillId="0" borderId="3" xfId="0" applyBorder="1"/>
    <xf numFmtId="0" fontId="1" fillId="0" borderId="1" xfId="0" applyFont="1" applyBorder="1" applyAlignment="1">
      <alignment horizontal="center" wrapText="1"/>
    </xf>
    <xf numFmtId="2" fontId="0" fillId="0" borderId="1" xfId="0" applyNumberFormat="1" applyBorder="1"/>
    <xf numFmtId="0" fontId="3" fillId="0" borderId="0" xfId="0" applyFont="1"/>
    <xf numFmtId="0" fontId="1" fillId="0" borderId="3" xfId="0" applyFont="1" applyBorder="1" applyAlignment="1">
      <alignment wrapText="1"/>
    </xf>
    <xf numFmtId="0" fontId="1" fillId="0" borderId="2" xfId="0" applyFont="1" applyBorder="1" applyAlignment="1">
      <alignment wrapText="1"/>
    </xf>
    <xf numFmtId="0" fontId="0" fillId="0" borderId="3" xfId="0" applyBorder="1" applyAlignment="1">
      <alignment wrapText="1"/>
    </xf>
    <xf numFmtId="0" fontId="0" fillId="0" borderId="2" xfId="0" applyBorder="1" applyAlignment="1">
      <alignment wrapText="1"/>
    </xf>
    <xf numFmtId="0" fontId="0" fillId="0" borderId="0" xfId="0" applyBorder="1"/>
    <xf numFmtId="2" fontId="0" fillId="0" borderId="7" xfId="0" quotePrefix="1" applyNumberFormat="1" applyBorder="1" applyAlignment="1">
      <alignment horizontal="center"/>
    </xf>
    <xf numFmtId="0" fontId="0" fillId="0" borderId="7" xfId="0" applyBorder="1"/>
    <xf numFmtId="0" fontId="5" fillId="0" borderId="0" xfId="0" applyFont="1" applyBorder="1" applyAlignment="1">
      <alignment horizontal="center"/>
    </xf>
    <xf numFmtId="4" fontId="0" fillId="0" borderId="7" xfId="0" applyNumberFormat="1" applyBorder="1" applyAlignment="1">
      <alignment horizontal="center"/>
    </xf>
    <xf numFmtId="0" fontId="6" fillId="0" borderId="0" xfId="0" applyFont="1" applyBorder="1"/>
    <xf numFmtId="0" fontId="0" fillId="0" borderId="7" xfId="0" applyBorder="1" applyAlignment="1">
      <alignment horizontal="center"/>
    </xf>
    <xf numFmtId="0" fontId="1" fillId="0" borderId="5" xfId="0" applyFont="1" applyBorder="1"/>
    <xf numFmtId="0" fontId="1" fillId="0" borderId="7" xfId="0" applyFont="1" applyBorder="1"/>
    <xf numFmtId="0" fontId="0" fillId="0" borderId="7" xfId="0" applyBorder="1" applyAlignment="1">
      <alignment wrapText="1"/>
    </xf>
    <xf numFmtId="0" fontId="0" fillId="0" borderId="0" xfId="0" applyBorder="1" applyAlignment="1">
      <alignment horizontal="center"/>
    </xf>
    <xf numFmtId="4" fontId="0" fillId="0" borderId="0" xfId="0" applyNumberFormat="1" applyBorder="1" applyAlignment="1">
      <alignment horizontal="center"/>
    </xf>
    <xf numFmtId="2" fontId="0" fillId="0" borderId="0" xfId="0" quotePrefix="1" applyNumberFormat="1" applyBorder="1" applyAlignment="1">
      <alignment horizontal="center"/>
    </xf>
    <xf numFmtId="0" fontId="6" fillId="0" borderId="8" xfId="0" applyFont="1" applyBorder="1" applyAlignment="1">
      <alignment horizontal="center"/>
    </xf>
    <xf numFmtId="0" fontId="7" fillId="0" borderId="9" xfId="0" applyFont="1" applyBorder="1"/>
    <xf numFmtId="0" fontId="1" fillId="0" borderId="0" xfId="0" applyFont="1" applyBorder="1"/>
    <xf numFmtId="0" fontId="6" fillId="0" borderId="10" xfId="0" applyFont="1" applyBorder="1" applyAlignment="1">
      <alignment wrapText="1"/>
    </xf>
    <xf numFmtId="0" fontId="0" fillId="0" borderId="12" xfId="0" applyBorder="1"/>
    <xf numFmtId="0" fontId="0" fillId="0" borderId="11" xfId="0" applyBorder="1"/>
    <xf numFmtId="0" fontId="7" fillId="0" borderId="0" xfId="0" applyFont="1" applyBorder="1"/>
    <xf numFmtId="0" fontId="6" fillId="0" borderId="0" xfId="0" applyFont="1" applyBorder="1" applyAlignment="1">
      <alignment wrapText="1"/>
    </xf>
    <xf numFmtId="0" fontId="6" fillId="0" borderId="0" xfId="0" applyFont="1" applyBorder="1" applyAlignment="1">
      <alignment horizontal="center"/>
    </xf>
  </cellXfs>
  <cellStyles count="2">
    <cellStyle name="Hyperkobling" xfId="1" builtinId="8"/>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600075</xdr:colOff>
      <xdr:row>1</xdr:row>
      <xdr:rowOff>0</xdr:rowOff>
    </xdr:from>
    <xdr:to>
      <xdr:col>9</xdr:col>
      <xdr:colOff>514350</xdr:colOff>
      <xdr:row>11</xdr:row>
      <xdr:rowOff>133350</xdr:rowOff>
    </xdr:to>
    <xdr:sp macro="" textlink="">
      <xdr:nvSpPr>
        <xdr:cNvPr id="2" name="TekstSylinder 1">
          <a:extLst>
            <a:ext uri="{FF2B5EF4-FFF2-40B4-BE49-F238E27FC236}">
              <a16:creationId xmlns:a16="http://schemas.microsoft.com/office/drawing/2014/main" id="{153140A0-500C-43A2-9F31-D9900D7EB924}"/>
            </a:ext>
          </a:extLst>
        </xdr:cNvPr>
        <xdr:cNvSpPr txBox="1"/>
      </xdr:nvSpPr>
      <xdr:spPr>
        <a:xfrm>
          <a:off x="600075" y="190500"/>
          <a:ext cx="9229725" cy="2038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Omregning av energi til andre enheter.</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Tabellene nedenfor viser omregningsfaktorer som benyttes for å regne energivarer i tonn eller kubikk om til andre enheter og i GJ og MWh.  Disse faktorene gir tall for såkalt </a:t>
          </a:r>
          <a:r>
            <a:rPr lang="nb-NO" sz="1100" b="1" u="sng">
              <a:solidFill>
                <a:schemeClr val="dk1"/>
              </a:solidFill>
              <a:effectLst/>
              <a:latin typeface="+mn-lt"/>
              <a:ea typeface="+mn-ea"/>
              <a:cs typeface="+mn-cs"/>
            </a:rPr>
            <a:t>tilført mengde</a:t>
          </a:r>
          <a:r>
            <a:rPr lang="nb-NO" sz="1100" u="sng">
              <a:solidFill>
                <a:schemeClr val="dk1"/>
              </a:solidFill>
              <a:effectLst/>
              <a:latin typeface="+mn-lt"/>
              <a:ea typeface="+mn-ea"/>
              <a:cs typeface="+mn-cs"/>
            </a:rPr>
            <a:t> </a:t>
          </a:r>
          <a:r>
            <a:rPr lang="nb-NO" sz="1100">
              <a:solidFill>
                <a:schemeClr val="dk1"/>
              </a:solidFill>
              <a:effectLst/>
              <a:latin typeface="+mn-lt"/>
              <a:ea typeface="+mn-ea"/>
              <a:cs typeface="+mn-cs"/>
            </a:rPr>
            <a:t>energi, som er det som skal rapporteres for energibruk i fjernvarmeskjemaet. Vanligvis blir fjernvarmeproduksjonen noe lavere enn det man faktisk bruker av energi som innsatsvare i produksjonen, på grunn av energitap ved forbrenning. Energitapet avhenger av ovnens virkningsgrad. </a:t>
          </a:r>
          <a:r>
            <a:rPr lang="nb-NO" sz="1100" b="1" u="sng">
              <a:solidFill>
                <a:schemeClr val="dk1"/>
              </a:solidFill>
              <a:effectLst/>
              <a:latin typeface="+mn-lt"/>
              <a:ea typeface="+mn-ea"/>
              <a:cs typeface="+mn-cs"/>
            </a:rPr>
            <a:t>Tilført mengde</a:t>
          </a:r>
          <a:r>
            <a:rPr lang="nb-NO" sz="1100">
              <a:solidFill>
                <a:schemeClr val="dk1"/>
              </a:solidFill>
              <a:effectLst/>
              <a:latin typeface="+mn-lt"/>
              <a:ea typeface="+mn-ea"/>
              <a:cs typeface="+mn-cs"/>
            </a:rPr>
            <a:t> energi inkluderer den mengden som går tapt når brenselet forbrennes i en ovn. Det vil si at brenselforbruket målt i MWh vanligvis vil være større enn det man får ut i form av fjernvarmeproduksjon målt i</a:t>
          </a:r>
          <a:r>
            <a:rPr lang="nb-NO" sz="1100" baseline="0">
              <a:solidFill>
                <a:schemeClr val="dk1"/>
              </a:solidFill>
              <a:effectLst/>
              <a:latin typeface="+mn-lt"/>
              <a:ea typeface="+mn-ea"/>
              <a:cs typeface="+mn-cs"/>
            </a:rPr>
            <a:t> MWh</a:t>
          </a:r>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Et unntak er når man bruker strøm i elektrokjeler. Da vil fjernvarmeproduksjonen stort sett tilsvare det som brukes av strøm.  Et annet unntak er varmepumper. Ved bruk av varmepumper utnyttes også omgivelsesvarme, og da blir produksjonen av fjernvarme større enn det som brukes av strøm i varmepumpa.</a:t>
          </a:r>
        </a:p>
        <a:p>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For å regne om</a:t>
          </a:r>
          <a:r>
            <a:rPr lang="nb-NO" sz="1100" b="1" baseline="0">
              <a:solidFill>
                <a:schemeClr val="dk1"/>
              </a:solidFill>
              <a:effectLst/>
              <a:latin typeface="+mn-lt"/>
              <a:ea typeface="+mn-ea"/>
              <a:cs typeface="+mn-cs"/>
            </a:rPr>
            <a:t> til enheter som angitt i tabellen, så kan man gange med faktorene oppgitt her. </a:t>
          </a:r>
          <a:endParaRPr lang="nb-NO" sz="1100" b="1">
            <a:solidFill>
              <a:schemeClr val="dk1"/>
            </a:solidFill>
            <a:effectLst/>
            <a:latin typeface="+mn-lt"/>
            <a:ea typeface="+mn-ea"/>
            <a:cs typeface="+mn-cs"/>
          </a:endParaRPr>
        </a:p>
        <a:p>
          <a:r>
            <a:rPr lang="nb-NO" sz="1100" b="1">
              <a:solidFill>
                <a:schemeClr val="dk1"/>
              </a:solidFill>
              <a:effectLst/>
              <a:latin typeface="+mn-lt"/>
              <a:ea typeface="+mn-ea"/>
              <a:cs typeface="+mn-cs"/>
            </a:rPr>
            <a:t>For å regne andre veien, for eksempel fra kilo til liter,</a:t>
          </a:r>
          <a:r>
            <a:rPr lang="nb-NO" sz="1100" b="1" baseline="0">
              <a:solidFill>
                <a:schemeClr val="dk1"/>
              </a:solidFill>
              <a:effectLst/>
              <a:latin typeface="+mn-lt"/>
              <a:ea typeface="+mn-ea"/>
              <a:cs typeface="+mn-cs"/>
            </a:rPr>
            <a:t> eller fra </a:t>
          </a:r>
          <a:r>
            <a:rPr lang="nb-NO" sz="1100" b="1">
              <a:solidFill>
                <a:schemeClr val="dk1"/>
              </a:solidFill>
              <a:effectLst/>
              <a:latin typeface="+mn-lt"/>
              <a:ea typeface="+mn-ea"/>
              <a:cs typeface="+mn-cs"/>
            </a:rPr>
            <a:t> Gigajoule til fysisk mengde, så</a:t>
          </a:r>
          <a:r>
            <a:rPr lang="nb-NO" sz="1100" b="1" baseline="0">
              <a:solidFill>
                <a:schemeClr val="dk1"/>
              </a:solidFill>
              <a:effectLst/>
              <a:latin typeface="+mn-lt"/>
              <a:ea typeface="+mn-ea"/>
              <a:cs typeface="+mn-cs"/>
            </a:rPr>
            <a:t> kan man dele på faktorene i tabellen</a:t>
          </a:r>
          <a:endParaRPr lang="nb-NO" sz="1100" b="1">
            <a:solidFill>
              <a:schemeClr val="dk1"/>
            </a:solidFill>
            <a:effectLst/>
            <a:latin typeface="+mn-lt"/>
            <a:ea typeface="+mn-ea"/>
            <a:cs typeface="+mn-cs"/>
          </a:endParaRPr>
        </a:p>
        <a:p>
          <a:endParaRPr lang="nb-NO" sz="1100"/>
        </a:p>
      </xdr:txBody>
    </xdr:sp>
    <xdr:clientData/>
  </xdr:twoCellAnchor>
  <xdr:twoCellAnchor>
    <xdr:from>
      <xdr:col>10</xdr:col>
      <xdr:colOff>28575</xdr:colOff>
      <xdr:row>16</xdr:row>
      <xdr:rowOff>114300</xdr:rowOff>
    </xdr:from>
    <xdr:to>
      <xdr:col>13</xdr:col>
      <xdr:colOff>609600</xdr:colOff>
      <xdr:row>25</xdr:row>
      <xdr:rowOff>133350</xdr:rowOff>
    </xdr:to>
    <xdr:sp macro="" textlink="">
      <xdr:nvSpPr>
        <xdr:cNvPr id="3" name="TekstSylinder 2">
          <a:extLst>
            <a:ext uri="{FF2B5EF4-FFF2-40B4-BE49-F238E27FC236}">
              <a16:creationId xmlns:a16="http://schemas.microsoft.com/office/drawing/2014/main" id="{939EAB73-EA6A-471C-8D2B-5965A45CFA0B}"/>
            </a:ext>
          </a:extLst>
        </xdr:cNvPr>
        <xdr:cNvSpPr txBox="1"/>
      </xdr:nvSpPr>
      <xdr:spPr>
        <a:xfrm>
          <a:off x="11925300" y="3162300"/>
          <a:ext cx="2867025" cy="38671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0" i="0" u="none" strike="noStrike">
              <a:solidFill>
                <a:schemeClr val="dk1"/>
              </a:solidFill>
              <a:effectLst/>
              <a:latin typeface="+mn-lt"/>
              <a:ea typeface="+mn-ea"/>
              <a:cs typeface="+mn-cs"/>
            </a:rPr>
            <a:t>*</a:t>
          </a:r>
          <a:r>
            <a:rPr lang="nb-NO" sz="1100" b="1" i="0" u="none" strike="noStrike">
              <a:solidFill>
                <a:schemeClr val="dk1"/>
              </a:solidFill>
              <a:effectLst/>
              <a:latin typeface="+mn-lt"/>
              <a:ea typeface="+mn-ea"/>
              <a:cs typeface="+mn-cs"/>
            </a:rPr>
            <a:t>Energiinnhold for naturgass</a:t>
          </a:r>
          <a:r>
            <a:rPr lang="nb-NO" sz="1100" b="1" i="0" u="none" strike="noStrike" baseline="0">
              <a:solidFill>
                <a:schemeClr val="dk1"/>
              </a:solidFill>
              <a:effectLst/>
              <a:latin typeface="+mn-lt"/>
              <a:ea typeface="+mn-ea"/>
              <a:cs typeface="+mn-cs"/>
            </a:rPr>
            <a:t> </a:t>
          </a:r>
          <a:r>
            <a:rPr lang="nb-NO" sz="1100" b="0" i="0" u="none" strike="noStrike">
              <a:solidFill>
                <a:schemeClr val="dk1"/>
              </a:solidFill>
              <a:effectLst/>
              <a:latin typeface="+mn-lt"/>
              <a:ea typeface="+mn-ea"/>
              <a:cs typeface="+mn-cs"/>
            </a:rPr>
            <a:t>endres litt fra år til år, men er om lag 35,3 Gigajoule per tusen Sm3, som tilsvarer ca 9,8 MWh per 1000 Sm3. </a:t>
          </a:r>
        </a:p>
        <a:p>
          <a:r>
            <a:rPr lang="nb-NO" sz="1100" b="0" i="0" u="none" strike="noStrike">
              <a:solidFill>
                <a:schemeClr val="dk1"/>
              </a:solidFill>
              <a:effectLst/>
              <a:latin typeface="+mn-lt"/>
              <a:ea typeface="+mn-ea"/>
              <a:cs typeface="+mn-cs"/>
            </a:rPr>
            <a:t>Denne faktoren kan måles både brutto og netto (GCV og</a:t>
          </a:r>
          <a:r>
            <a:rPr lang="nb-NO" sz="1100" b="0" i="0" u="none" strike="noStrike" baseline="0">
              <a:solidFill>
                <a:schemeClr val="dk1"/>
              </a:solidFill>
              <a:effectLst/>
              <a:latin typeface="+mn-lt"/>
              <a:ea typeface="+mn-ea"/>
              <a:cs typeface="+mn-cs"/>
            </a:rPr>
            <a:t> NCV)</a:t>
          </a:r>
          <a:r>
            <a:rPr lang="nb-NO" sz="1100" b="0" i="0" u="none" strike="noStrike">
              <a:solidFill>
                <a:schemeClr val="dk1"/>
              </a:solidFill>
              <a:effectLst/>
              <a:latin typeface="+mn-lt"/>
              <a:ea typeface="+mn-ea"/>
              <a:cs typeface="+mn-cs"/>
            </a:rPr>
            <a:t>. Dette er nettoverdien,</a:t>
          </a:r>
          <a:r>
            <a:rPr lang="nb-NO"/>
            <a:t> </a:t>
          </a:r>
        </a:p>
        <a:p>
          <a:r>
            <a:rPr lang="nb-NO" sz="1100"/>
            <a:t>Energiinnhold</a:t>
          </a:r>
          <a:r>
            <a:rPr lang="nb-NO" sz="1100" baseline="0"/>
            <a:t> for jernverksgass/CO-gass varierer også litt fra år til år.</a:t>
          </a:r>
        </a:p>
        <a:p>
          <a:endParaRPr lang="nb-NO" sz="1100" baseline="0"/>
        </a:p>
        <a:p>
          <a:r>
            <a:rPr lang="nb-NO" sz="1100" baseline="0"/>
            <a:t>**</a:t>
          </a:r>
          <a:r>
            <a:rPr lang="nb-NO" sz="1100" b="1" baseline="0"/>
            <a:t>Energiinnhold for flis og annen fast biobrensel</a:t>
          </a:r>
          <a:r>
            <a:rPr lang="nb-NO" sz="1100" baseline="0"/>
            <a:t> varierer mye, og kan være lavere enn i tabellen. Faktorene her gjelder biomasse i tørrvekt.</a:t>
          </a:r>
        </a:p>
        <a:p>
          <a:endParaRPr lang="nb-NO" sz="1100" baseline="0"/>
        </a:p>
        <a:p>
          <a:r>
            <a:rPr lang="nb-NO" sz="1100" b="1" baseline="0">
              <a:solidFill>
                <a:schemeClr val="dk1"/>
              </a:solidFill>
              <a:effectLst/>
              <a:latin typeface="+mn-lt"/>
              <a:ea typeface="+mn-ea"/>
              <a:cs typeface="+mn-cs"/>
            </a:rPr>
            <a:t>Omregning fra GJ til MWh</a:t>
          </a:r>
          <a:r>
            <a:rPr lang="nb-NO" sz="1100" baseline="0">
              <a:solidFill>
                <a:schemeClr val="dk1"/>
              </a:solidFill>
              <a:effectLst/>
              <a:latin typeface="+mn-lt"/>
              <a:ea typeface="+mn-ea"/>
              <a:cs typeface="+mn-cs"/>
            </a:rPr>
            <a:t>: 1 MWh tilsvarer 3,6 GJ (gigajoule) Del derfor på 3,6 for å regne om fra GJ til MWh</a:t>
          </a:r>
          <a:endParaRPr lang="nb-NO" sz="1100" baseline="0"/>
        </a:p>
        <a:p>
          <a:endParaRPr lang="nb-NO" sz="1100"/>
        </a:p>
        <a:p>
          <a:r>
            <a:rPr lang="nb-NO" sz="1100"/>
            <a:t>NB; ved</a:t>
          </a:r>
          <a:r>
            <a:rPr lang="nb-NO" sz="1100" baseline="0"/>
            <a:t> å klikke i cellene for omregning fra MWh/ tonn eller MWh til andre enheter, så kan man se hvordan disse faktorene beregnes.</a:t>
          </a:r>
        </a:p>
        <a:p>
          <a:endParaRPr lang="nb-NO" sz="1100" baseline="0"/>
        </a:p>
        <a:p>
          <a:endParaRPr lang="nb-NO" sz="1100" baseline="0"/>
        </a:p>
        <a:p>
          <a:endParaRPr lang="nb-NO" sz="1100" baseline="0"/>
        </a:p>
        <a:p>
          <a:endParaRPr lang="nb-NO" sz="1100"/>
        </a:p>
      </xdr:txBody>
    </xdr:sp>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sb.no/energi-og-industri/artikler-og-publikasjoner/_attachment/369610?_ts=1673ff3e218" TargetMode="External"/><Relationship Id="rId1" Type="http://schemas.openxmlformats.org/officeDocument/2006/relationships/hyperlink" Target="https://www.ssb.no/a/publikasjoner/pdf/nos_c703/nos_c703.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4635F-3029-4130-AAF5-95939E644836}">
  <dimension ref="B15:L38"/>
  <sheetViews>
    <sheetView showGridLines="0" tabSelected="1" workbookViewId="0">
      <selection activeCell="C24" sqref="C24"/>
    </sheetView>
  </sheetViews>
  <sheetFormatPr baseColWidth="10" defaultRowHeight="15" x14ac:dyDescent="0.25"/>
  <cols>
    <col min="2" max="2" width="33.28515625" customWidth="1"/>
    <col min="3" max="3" width="26.42578125" customWidth="1"/>
    <col min="4" max="4" width="21.28515625" customWidth="1"/>
    <col min="5" max="5" width="14" customWidth="1"/>
    <col min="6" max="6" width="20.7109375" customWidth="1"/>
    <col min="8" max="8" width="17" customWidth="1"/>
  </cols>
  <sheetData>
    <row r="15" spans="2:2" x14ac:dyDescent="0.25">
      <c r="B15" s="1" t="s">
        <v>28</v>
      </c>
    </row>
    <row r="16" spans="2:2" x14ac:dyDescent="0.25">
      <c r="B16" s="20" t="s">
        <v>30</v>
      </c>
    </row>
    <row r="17" spans="2:12" ht="95.25" customHeight="1" x14ac:dyDescent="0.25">
      <c r="B17" s="17"/>
      <c r="C17" s="3" t="s">
        <v>31</v>
      </c>
      <c r="D17" s="3" t="s">
        <v>24</v>
      </c>
      <c r="E17" s="3" t="s">
        <v>25</v>
      </c>
      <c r="F17" s="3" t="s">
        <v>29</v>
      </c>
      <c r="G17" s="23" t="s">
        <v>32</v>
      </c>
      <c r="H17" s="24"/>
    </row>
    <row r="18" spans="2:12" ht="70.5" customHeight="1" x14ac:dyDescent="0.25">
      <c r="B18" s="6" t="s">
        <v>1</v>
      </c>
      <c r="C18" s="18" t="s">
        <v>41</v>
      </c>
      <c r="D18" s="5" t="s">
        <v>11</v>
      </c>
      <c r="E18" s="6" t="s">
        <v>14</v>
      </c>
      <c r="F18" s="6" t="s">
        <v>17</v>
      </c>
      <c r="G18" s="21" t="s">
        <v>23</v>
      </c>
      <c r="H18" s="22"/>
    </row>
    <row r="19" spans="2:12" ht="24.95" customHeight="1" x14ac:dyDescent="0.25">
      <c r="B19" s="6" t="s">
        <v>9</v>
      </c>
      <c r="C19" s="2">
        <v>0.84</v>
      </c>
      <c r="D19" s="2">
        <v>43.1</v>
      </c>
      <c r="E19" s="11"/>
      <c r="F19" s="10">
        <f>D19/3.6</f>
        <v>11.972222222222223</v>
      </c>
      <c r="G19" s="12">
        <f>D19*C19/3.6</f>
        <v>10.056666666666667</v>
      </c>
      <c r="H19" s="13" t="s">
        <v>20</v>
      </c>
    </row>
    <row r="20" spans="2:12" ht="24.95" customHeight="1" x14ac:dyDescent="0.25">
      <c r="B20" s="6" t="s">
        <v>10</v>
      </c>
      <c r="C20" s="2"/>
      <c r="D20" s="2">
        <v>11.5</v>
      </c>
      <c r="E20" s="11"/>
      <c r="F20" s="10">
        <f>D20/3.6</f>
        <v>3.1944444444444442</v>
      </c>
      <c r="G20" s="7"/>
    </row>
    <row r="21" spans="2:12" ht="24.95" customHeight="1" x14ac:dyDescent="0.25">
      <c r="B21" s="6" t="s">
        <v>2</v>
      </c>
      <c r="C21" s="2"/>
      <c r="D21" s="2">
        <v>17.28</v>
      </c>
      <c r="E21" s="11"/>
      <c r="F21" s="10">
        <f>D21/3.6</f>
        <v>4.8</v>
      </c>
      <c r="G21" s="7"/>
    </row>
    <row r="22" spans="2:12" ht="24.95" customHeight="1" x14ac:dyDescent="0.25">
      <c r="B22" s="6" t="s">
        <v>27</v>
      </c>
      <c r="C22" s="2">
        <v>0.5</v>
      </c>
      <c r="D22" s="2">
        <v>16.8</v>
      </c>
      <c r="E22" s="11"/>
      <c r="F22" s="10">
        <f>D22/3.6</f>
        <v>4.666666666666667</v>
      </c>
      <c r="G22" s="12">
        <f>D22*C22/3.6</f>
        <v>2.3333333333333335</v>
      </c>
      <c r="H22" s="13" t="s">
        <v>21</v>
      </c>
    </row>
    <row r="23" spans="2:12" ht="24.95" customHeight="1" x14ac:dyDescent="0.25">
      <c r="B23" s="6" t="s">
        <v>26</v>
      </c>
      <c r="C23" s="2"/>
      <c r="D23" s="2"/>
      <c r="E23" s="11">
        <v>35.299999999999997</v>
      </c>
      <c r="F23" s="10"/>
      <c r="G23" s="14">
        <f>E23/3.6</f>
        <v>9.8055555555555554</v>
      </c>
      <c r="H23" s="15" t="s">
        <v>22</v>
      </c>
    </row>
    <row r="24" spans="2:12" ht="24.95" customHeight="1" x14ac:dyDescent="0.25">
      <c r="B24" s="6" t="s">
        <v>12</v>
      </c>
      <c r="C24" s="9" t="s">
        <v>42</v>
      </c>
      <c r="D24" s="19">
        <f>35.3*1.36</f>
        <v>48.008000000000003</v>
      </c>
      <c r="E24" s="9">
        <v>35.299999999999997</v>
      </c>
      <c r="F24" s="10">
        <f>D24/3.6</f>
        <v>13.335555555555556</v>
      </c>
      <c r="G24" s="7"/>
    </row>
    <row r="25" spans="2:12" ht="24.95" customHeight="1" x14ac:dyDescent="0.25">
      <c r="B25" s="6" t="s">
        <v>0</v>
      </c>
      <c r="C25" s="2">
        <v>0.53</v>
      </c>
      <c r="D25" s="2">
        <v>46.1</v>
      </c>
      <c r="E25" s="11"/>
      <c r="F25" s="10">
        <f>D25/3.6</f>
        <v>12.805555555555555</v>
      </c>
      <c r="G25" s="12">
        <f>D25*C25/3.6</f>
        <v>6.7869444444444449</v>
      </c>
      <c r="H25" s="13" t="s">
        <v>20</v>
      </c>
    </row>
    <row r="26" spans="2:12" ht="24.95" customHeight="1" x14ac:dyDescent="0.25">
      <c r="B26" s="32" t="s">
        <v>5</v>
      </c>
      <c r="C26" s="8"/>
      <c r="D26" s="8">
        <v>37</v>
      </c>
      <c r="E26" s="11"/>
      <c r="F26" s="10">
        <f>D26/3.6</f>
        <v>10.277777777777777</v>
      </c>
      <c r="G26" s="7"/>
    </row>
    <row r="27" spans="2:12" ht="28.5" customHeight="1" x14ac:dyDescent="0.25">
      <c r="B27" s="6" t="s">
        <v>13</v>
      </c>
      <c r="C27" s="2"/>
      <c r="D27" s="2"/>
      <c r="E27" s="9" t="s">
        <v>15</v>
      </c>
      <c r="F27" s="10"/>
      <c r="G27" s="16" t="s">
        <v>19</v>
      </c>
      <c r="H27" s="13" t="s">
        <v>18</v>
      </c>
      <c r="L27" s="2"/>
    </row>
    <row r="28" spans="2:12" ht="28.5" customHeight="1" x14ac:dyDescent="0.25">
      <c r="B28" s="33"/>
      <c r="C28" s="27"/>
      <c r="D28" s="27"/>
      <c r="E28" s="31"/>
      <c r="F28" s="29"/>
      <c r="G28" s="26"/>
      <c r="H28" s="27"/>
      <c r="L28" s="25"/>
    </row>
    <row r="29" spans="2:12" ht="28.5" customHeight="1" x14ac:dyDescent="0.25">
      <c r="B29" s="40" t="s">
        <v>40</v>
      </c>
      <c r="C29" s="25"/>
      <c r="D29" s="25"/>
      <c r="E29" s="35"/>
      <c r="F29" s="36"/>
      <c r="G29" s="37"/>
      <c r="H29" s="25"/>
      <c r="L29" s="25"/>
    </row>
    <row r="30" spans="2:12" ht="36.75" customHeight="1" x14ac:dyDescent="0.25">
      <c r="B30" s="32" t="s">
        <v>36</v>
      </c>
      <c r="C30" s="34" t="s">
        <v>38</v>
      </c>
      <c r="D30" s="42" t="s">
        <v>16</v>
      </c>
      <c r="E30" s="35"/>
      <c r="F30" s="36"/>
      <c r="G30" s="37"/>
      <c r="H30" s="25"/>
      <c r="L30" s="25"/>
    </row>
    <row r="31" spans="2:12" ht="42.75" customHeight="1" thickBot="1" x14ac:dyDescent="0.3">
      <c r="B31" s="8" t="s">
        <v>36</v>
      </c>
      <c r="C31" s="34" t="s">
        <v>39</v>
      </c>
      <c r="D31" s="43" t="s">
        <v>37</v>
      </c>
      <c r="E31" s="35"/>
      <c r="F31" s="36"/>
      <c r="G31" s="37"/>
      <c r="H31" s="25"/>
      <c r="L31" s="25"/>
    </row>
    <row r="32" spans="2:12" ht="30.75" customHeight="1" thickBot="1" x14ac:dyDescent="0.3">
      <c r="B32" s="39" t="s">
        <v>33</v>
      </c>
      <c r="C32" s="41" t="s">
        <v>34</v>
      </c>
      <c r="D32" s="38" t="s">
        <v>35</v>
      </c>
      <c r="E32" s="30"/>
      <c r="F32" s="30"/>
      <c r="G32" s="28"/>
      <c r="H32" s="28"/>
    </row>
    <row r="33" spans="2:8" ht="13.5" customHeight="1" x14ac:dyDescent="0.25">
      <c r="B33" s="44"/>
      <c r="C33" s="45"/>
      <c r="D33" s="46"/>
      <c r="E33" s="30"/>
      <c r="F33" s="30"/>
      <c r="G33" s="28"/>
      <c r="H33" s="28"/>
    </row>
    <row r="34" spans="2:8" x14ac:dyDescent="0.25">
      <c r="B34" t="s">
        <v>4</v>
      </c>
    </row>
    <row r="35" spans="2:8" x14ac:dyDescent="0.25">
      <c r="B35" s="4" t="s">
        <v>3</v>
      </c>
    </row>
    <row r="36" spans="2:8" x14ac:dyDescent="0.25">
      <c r="B36" t="s">
        <v>8</v>
      </c>
    </row>
    <row r="37" spans="2:8" x14ac:dyDescent="0.25">
      <c r="B37" s="4" t="s">
        <v>6</v>
      </c>
    </row>
    <row r="38" spans="2:8" x14ac:dyDescent="0.25">
      <c r="B38" t="s">
        <v>7</v>
      </c>
    </row>
  </sheetData>
  <mergeCells count="2">
    <mergeCell ref="G18:H18"/>
    <mergeCell ref="G17:H17"/>
  </mergeCells>
  <hyperlinks>
    <hyperlink ref="B35" r:id="rId1" xr:uid="{4CB43DC2-76F6-45FA-8BA0-29974EFECD8B}"/>
    <hyperlink ref="B37" r:id="rId2" xr:uid="{4FC1AB64-6B01-4BB0-B1C5-77E91F1D4461}"/>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Omregningsfaktorer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Bøeng, Ann Christin</dc:creator>
  <cp:lastModifiedBy>Bøeng, Ann Christin</cp:lastModifiedBy>
  <dcterms:created xsi:type="dcterms:W3CDTF">2020-01-31T12:36:41Z</dcterms:created>
  <dcterms:modified xsi:type="dcterms:W3CDTF">2025-01-17T16:10:48Z</dcterms:modified>
</cp:coreProperties>
</file>