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sbno.sharepoint.com/sites/Seksjonfornringslivetsutvikling-Instituttsektoren/Shared Documents/Instituttsektoren/Nøkkeltall 2024/"/>
    </mc:Choice>
  </mc:AlternateContent>
  <xr:revisionPtr revIDLastSave="1669" documentId="13_ncr:1_{F812BA35-9672-4528-A643-ACAA8A17F171}" xr6:coauthVersionLast="47" xr6:coauthVersionMax="47" xr10:uidLastSave="{7593DD0D-01CE-457D-A48A-5978B418E9AF}"/>
  <bookViews>
    <workbookView xWindow="-28248" yWindow="-2520" windowWidth="26592" windowHeight="14244" tabRatio="764" xr2:uid="{00000000-000D-0000-FFFF-FFFF00000000}"/>
  </bookViews>
  <sheets>
    <sheet name="1. Økonomi " sheetId="1" r:id="rId1"/>
    <sheet name="2. Personal" sheetId="2" r:id="rId2"/>
    <sheet name="3. Resultater" sheetId="3" r:id="rId3"/>
    <sheet name="4. Samarbeid" sheetId="4" r:id="rId4"/>
    <sheet name="5. Forskning og utvikling (FoU)" sheetId="5" r:id="rId5"/>
  </sheets>
  <calcPr calcId="191028"/>
  <customWorkbookViews>
    <customWorkbookView name="Bo Sarpebakken - Personlig visning" guid="{3B27EFF9-FCB2-4B8D-AE70-E6FDBA53DEE5}" mergeInterval="0" personalView="1" maximized="1" windowWidth="1676" windowHeight="825" tabRatio="76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H134" i="5"/>
  <c r="B160" i="5"/>
  <c r="C200" i="1"/>
  <c r="D76" i="5"/>
  <c r="F76" i="5" s="1"/>
  <c r="D77" i="5"/>
  <c r="F77" i="5" s="1"/>
  <c r="D37" i="5"/>
  <c r="F37" i="5" s="1"/>
  <c r="D38" i="5"/>
  <c r="F38" i="5" s="1"/>
  <c r="C150" i="1"/>
  <c r="D65" i="5"/>
  <c r="F65" i="5" s="1"/>
  <c r="D64" i="5"/>
  <c r="F64" i="5" s="1"/>
  <c r="D63" i="5"/>
  <c r="F63" i="5" s="1"/>
  <c r="D62" i="5"/>
  <c r="F62" i="5" s="1"/>
  <c r="D99" i="5"/>
  <c r="F99" i="5" s="1"/>
  <c r="D98" i="5"/>
  <c r="F98" i="5" s="1"/>
  <c r="D97" i="5"/>
  <c r="F97" i="5" s="1"/>
  <c r="D96" i="5"/>
  <c r="F96" i="5" s="1"/>
  <c r="D111" i="5"/>
  <c r="D9" i="2"/>
  <c r="D8" i="2"/>
  <c r="D99" i="1"/>
  <c r="C99" i="1"/>
  <c r="C62" i="1"/>
  <c r="C56" i="1"/>
  <c r="C46" i="1"/>
  <c r="D110" i="5"/>
  <c r="F110" i="5" s="1"/>
  <c r="D62" i="1"/>
  <c r="C93" i="1"/>
  <c r="C211" i="1"/>
  <c r="D10" i="2" l="1"/>
  <c r="C63" i="1"/>
  <c r="C221" i="1"/>
  <c r="H139" i="5" l="1"/>
  <c r="H138" i="5"/>
  <c r="H137" i="5"/>
  <c r="H136" i="5"/>
  <c r="H135" i="5"/>
  <c r="D125" i="5" l="1"/>
  <c r="F125" i="5" s="1"/>
  <c r="D126" i="5"/>
  <c r="F126" i="5" s="1"/>
  <c r="D124" i="5"/>
  <c r="D107" i="5"/>
  <c r="F107" i="5" s="1"/>
  <c r="D108" i="5"/>
  <c r="F108" i="5" s="1"/>
  <c r="D109" i="5"/>
  <c r="F109" i="5" s="1"/>
  <c r="F111" i="5"/>
  <c r="D112" i="5"/>
  <c r="F112" i="5" s="1"/>
  <c r="D106" i="5"/>
  <c r="F106" i="5" s="1"/>
  <c r="D93" i="5"/>
  <c r="F93" i="5" s="1"/>
  <c r="D94" i="5"/>
  <c r="F94" i="5" s="1"/>
  <c r="D92" i="5"/>
  <c r="F92" i="5" s="1"/>
  <c r="D90" i="5"/>
  <c r="F90" i="5" s="1"/>
  <c r="D75" i="5"/>
  <c r="F75" i="5" s="1"/>
  <c r="D78" i="5"/>
  <c r="F78" i="5" s="1"/>
  <c r="D79" i="5"/>
  <c r="F79" i="5" s="1"/>
  <c r="D80" i="5"/>
  <c r="F80" i="5" s="1"/>
  <c r="D81" i="5"/>
  <c r="F81" i="5" s="1"/>
  <c r="D82" i="5"/>
  <c r="F82" i="5" s="1"/>
  <c r="D83" i="5"/>
  <c r="F83" i="5" s="1"/>
  <c r="D84" i="5"/>
  <c r="F84" i="5" s="1"/>
  <c r="D85" i="5"/>
  <c r="F85" i="5" s="1"/>
  <c r="D86" i="5"/>
  <c r="F86" i="5" s="1"/>
  <c r="D87" i="5"/>
  <c r="F87" i="5" s="1"/>
  <c r="D88" i="5"/>
  <c r="F88" i="5" s="1"/>
  <c r="D89" i="5"/>
  <c r="F89" i="5" s="1"/>
  <c r="D74" i="5"/>
  <c r="F74" i="5" s="1"/>
  <c r="D72" i="5"/>
  <c r="F124" i="5" l="1"/>
  <c r="F127" i="5" s="1"/>
  <c r="D127" i="5"/>
  <c r="D100" i="5"/>
  <c r="F113" i="5"/>
  <c r="D113" i="5"/>
  <c r="F72" i="5"/>
  <c r="F100" i="5" s="1"/>
  <c r="D59" i="5"/>
  <c r="F59" i="5" s="1"/>
  <c r="D60" i="5"/>
  <c r="F60" i="5" s="1"/>
  <c r="D58" i="5"/>
  <c r="F58" i="5" s="1"/>
  <c r="D53" i="5"/>
  <c r="F53" i="5" s="1"/>
  <c r="D54" i="5"/>
  <c r="F54" i="5" s="1"/>
  <c r="D55" i="5"/>
  <c r="F55" i="5" s="1"/>
  <c r="D56" i="5"/>
  <c r="F56" i="5" s="1"/>
  <c r="D52" i="5"/>
  <c r="F52" i="5" s="1"/>
  <c r="D36" i="5"/>
  <c r="F36" i="5" s="1"/>
  <c r="D39" i="5"/>
  <c r="F39" i="5" s="1"/>
  <c r="D40" i="5"/>
  <c r="F40" i="5" s="1"/>
  <c r="D41" i="5"/>
  <c r="F41" i="5" s="1"/>
  <c r="D42" i="5"/>
  <c r="F42" i="5" s="1"/>
  <c r="D43" i="5"/>
  <c r="F43" i="5" s="1"/>
  <c r="D44" i="5"/>
  <c r="F44" i="5" s="1"/>
  <c r="D45" i="5"/>
  <c r="F45" i="5" s="1"/>
  <c r="D46" i="5"/>
  <c r="F46" i="5" s="1"/>
  <c r="D47" i="5"/>
  <c r="F47" i="5" s="1"/>
  <c r="D48" i="5"/>
  <c r="F48" i="5" s="1"/>
  <c r="D49" i="5"/>
  <c r="F49" i="5" s="1"/>
  <c r="D50" i="5"/>
  <c r="F50" i="5" s="1"/>
  <c r="D51" i="5"/>
  <c r="F51" i="5" s="1"/>
  <c r="D35" i="5"/>
  <c r="F35" i="5" s="1"/>
  <c r="D33" i="5"/>
  <c r="F33" i="5" s="1"/>
  <c r="F66" i="5" l="1"/>
  <c r="D66" i="5"/>
  <c r="D21" i="1"/>
  <c r="D26" i="5" l="1"/>
  <c r="F26" i="5" s="1"/>
  <c r="C131" i="1"/>
  <c r="C113" i="1" l="1"/>
  <c r="D46" i="1"/>
  <c r="D122" i="1" l="1"/>
  <c r="B34" i="2" l="1"/>
  <c r="E18" i="5" l="1"/>
  <c r="C36" i="4"/>
  <c r="C22" i="4"/>
  <c r="B22" i="4"/>
  <c r="C87" i="1" l="1"/>
  <c r="D56" i="1"/>
  <c r="D63" i="1" s="1"/>
  <c r="C100" i="1" l="1"/>
  <c r="D221" i="1"/>
  <c r="C174" i="1"/>
  <c r="C166" i="1"/>
  <c r="C141" i="1"/>
  <c r="C122" i="1"/>
  <c r="D113" i="1"/>
  <c r="C156" i="1" l="1"/>
  <c r="D119" i="5"/>
  <c r="F119" i="5" s="1"/>
  <c r="D87" i="1"/>
  <c r="D93" i="1" l="1"/>
  <c r="D100" i="1" s="1"/>
  <c r="E20" i="5" l="1"/>
  <c r="B36" i="4"/>
  <c r="B10" i="2"/>
  <c r="C10" i="2"/>
  <c r="C34" i="2"/>
  <c r="C228" i="1"/>
  <c r="C236" i="1"/>
  <c r="C157" i="1" l="1"/>
  <c r="C158" i="1" l="1"/>
  <c r="C180" i="1" l="1"/>
  <c r="C192" i="1" s="1"/>
</calcChain>
</file>

<file path=xl/sharedStrings.xml><?xml version="1.0" encoding="utf-8"?>
<sst xmlns="http://schemas.openxmlformats.org/spreadsheetml/2006/main" count="533" uniqueCount="384">
  <si>
    <t xml:space="preserve">Instituttets navn: </t>
  </si>
  <si>
    <t>Tlf.:</t>
  </si>
  <si>
    <t>Kontaktperson:</t>
  </si>
  <si>
    <t>E-post:</t>
  </si>
  <si>
    <t>1  Instituttets økonomi</t>
  </si>
  <si>
    <t>Alle beløp skal oppgis i 1000 kr. Eksempel: 850 000 kroner skrives som 850</t>
  </si>
  <si>
    <t>1.1  Grunnbevilgninger</t>
  </si>
  <si>
    <t>Se veiledningen for nærmere presiseringer.</t>
  </si>
  <si>
    <t>Finansieringstype</t>
  </si>
  <si>
    <t>Finansieringskilde</t>
  </si>
  <si>
    <t>herav overført til andre</t>
  </si>
  <si>
    <t>Ordinær grunnbevilgning fra Norges forskningsråd</t>
  </si>
  <si>
    <t>Norges forskningsråd</t>
  </si>
  <si>
    <t>Retur-EU-midler</t>
  </si>
  <si>
    <t>Grunnbevilgning fra andre enn Norges forskningsråd, oppgi finansieringskilde</t>
  </si>
  <si>
    <t>Strategiske instituttsatsinger fra Norges forskningsråd (SIS)</t>
  </si>
  <si>
    <t>Strategiske instituttsatsinger (SIS) fra andre, oppgi finansieringskilde</t>
  </si>
  <si>
    <t>Sum grunnbevilgning</t>
  </si>
  <si>
    <t>1.2  Nasjonale bidragsinntekter</t>
  </si>
  <si>
    <t>Departementer og underliggende enheter</t>
  </si>
  <si>
    <t xml:space="preserve">        Arbeids- og inkluderingsdepartementet</t>
  </si>
  <si>
    <t xml:space="preserve">        Barne- og familiedepartementet</t>
  </si>
  <si>
    <t xml:space="preserve">        Finansdepartementet</t>
  </si>
  <si>
    <t xml:space="preserve">        Forsvarsdepartementet</t>
  </si>
  <si>
    <t xml:space="preserve">        Helse- og omsorgsdepartementet</t>
  </si>
  <si>
    <t xml:space="preserve">        Justis- og beredskapsdepartementet</t>
  </si>
  <si>
    <t xml:space="preserve">        Klima- og miljødepartementet</t>
  </si>
  <si>
    <t xml:space="preserve">        Kommunal- og distriktsdepartementet</t>
  </si>
  <si>
    <t xml:space="preserve">        Kultur- og likestillingsdepartementet</t>
  </si>
  <si>
    <t xml:space="preserve">        Kunnskapsdepartementet</t>
  </si>
  <si>
    <t xml:space="preserve">        Landbruks- og matdepartementet</t>
  </si>
  <si>
    <t xml:space="preserve">        Nærings- og fiskeridepartementet</t>
  </si>
  <si>
    <t xml:space="preserve">        Samferdselsdepartementet</t>
  </si>
  <si>
    <t xml:space="preserve">        Utenriksdepartementet</t>
  </si>
  <si>
    <t xml:space="preserve">        Universiteter og høgskoler</t>
  </si>
  <si>
    <t xml:space="preserve">        Sum departementer og underliggende enheter</t>
  </si>
  <si>
    <t>Kommuner/fylkeskommuner</t>
  </si>
  <si>
    <t>Regionale forskningfond</t>
  </si>
  <si>
    <t>Fiskeri- og havbruksnæringens forskningsfinansiering (FHF)</t>
  </si>
  <si>
    <t>Fondet for forskningsavgift på landbruksprodukter (FFL)</t>
  </si>
  <si>
    <t>Forskningsmidler over jordbruksavtalen (JA)</t>
  </si>
  <si>
    <t>Næringslivet</t>
  </si>
  <si>
    <t xml:space="preserve">        Industri</t>
  </si>
  <si>
    <t xml:space="preserve">        Oljeselskaper</t>
  </si>
  <si>
    <t xml:space="preserve">        Øvrig næringsvirksomhet</t>
  </si>
  <si>
    <t xml:space="preserve">        Sum næringslivet</t>
  </si>
  <si>
    <t>Sum nasjonale bidragsinntekter</t>
  </si>
  <si>
    <t>1.3  Nasjonale oppdragsinntekter</t>
  </si>
  <si>
    <t>Norges forskningsråd, oppdragsinntekter</t>
  </si>
  <si>
    <t>Sum nasjonale oppdragsinntekter</t>
  </si>
  <si>
    <t>1.4  Internasjonale inntekter</t>
  </si>
  <si>
    <t>Utenlandsk næringsliv</t>
  </si>
  <si>
    <t>Utenlandske læresteder</t>
  </si>
  <si>
    <t>Utenlandske offentlige institusjoner</t>
  </si>
  <si>
    <t>Utenlandske private institusjoner</t>
  </si>
  <si>
    <t>EU-institusjoner</t>
  </si>
  <si>
    <t>Nordiske organisasjoner</t>
  </si>
  <si>
    <t>Øvrige internasjonale organisasjoner</t>
  </si>
  <si>
    <t>Sum internasjonale inntekter</t>
  </si>
  <si>
    <t>1.5 Inntekter til forvaltningsoppgaver</t>
  </si>
  <si>
    <t>Tilskudd til forvaltningsoppgaver og nasjonale oppgaver (oppgi finansieringskilde og spesifiser ut fra kap./post på statsbudsjettet)</t>
  </si>
  <si>
    <t>Sum inntekter til forvaltningsoppgaver</t>
  </si>
  <si>
    <t>1.6 Øvrige inntekter fra virksomheten</t>
  </si>
  <si>
    <t>Sum øvrige inntekter fra virksomheten</t>
  </si>
  <si>
    <t>Lønn og sosiale kostnader</t>
  </si>
  <si>
    <t>Avskrivninger</t>
  </si>
  <si>
    <t>Sum driftskostnader</t>
  </si>
  <si>
    <t xml:space="preserve">        - utført i Norge</t>
  </si>
  <si>
    <t xml:space="preserve">        - utført i utlandet</t>
  </si>
  <si>
    <t>1.9  Driftsresultat</t>
  </si>
  <si>
    <t>Sum driftsinntekter (sum 1.1-1.6)</t>
  </si>
  <si>
    <t>Sum driftskostnader (sum 1.7 og 1.8)</t>
  </si>
  <si>
    <t>Driftsresultat (driftsinntekter - driftskostnader)</t>
  </si>
  <si>
    <t>1.10  Finansinntekter og finanskostnader</t>
  </si>
  <si>
    <t>Finansinntekter</t>
  </si>
  <si>
    <t>Finanskostnader</t>
  </si>
  <si>
    <t>Netto finansresultat</t>
  </si>
  <si>
    <t>1.11  Ekstraordinære inntekter og kostnader</t>
  </si>
  <si>
    <t>Ekstraordinære inntekter</t>
  </si>
  <si>
    <t>Ekstraordinære kostnader</t>
  </si>
  <si>
    <t>Netto ekstraordinære inntekter og kostnader</t>
  </si>
  <si>
    <t>1.12  Resultat før skatt</t>
  </si>
  <si>
    <t>Årets resultat før skatt (sum 1.9, 1.10 og 1.11)</t>
  </si>
  <si>
    <t>1.13 Skattekostnader</t>
  </si>
  <si>
    <t>Skattekostnader</t>
  </si>
  <si>
    <t>1.14 Årets resultat etter skatt</t>
  </si>
  <si>
    <t>Årets resultat etter skatt (1.12 - 1.13)</t>
  </si>
  <si>
    <t>1.15  Investeringskostnader</t>
  </si>
  <si>
    <t>Investeringskostnader: Utstyr, instrumenter og lignende</t>
  </si>
  <si>
    <t>Investeringskostnader: Nybygg, anlegg, tomter og lignende</t>
  </si>
  <si>
    <t>Sum investeringskostnader</t>
  </si>
  <si>
    <t>1.16  Disponering av grunnbevilgningen</t>
  </si>
  <si>
    <t>Aktivitet</t>
  </si>
  <si>
    <t>Strategiske instituttsatsninger</t>
  </si>
  <si>
    <t>Forprosjekter/idèutviklingsprosjekter</t>
  </si>
  <si>
    <t>Egenandel i forskningsprosjekter</t>
  </si>
  <si>
    <t>Nettverksbygging og kompetanseutvikling</t>
  </si>
  <si>
    <t>Vitenskapelig utstyr</t>
  </si>
  <si>
    <t>Størrelse (i 1000 kr) for prosjektet som helhet</t>
  </si>
  <si>
    <t>Prosjektets totalbeløp</t>
  </si>
  <si>
    <t>0 - 500</t>
  </si>
  <si>
    <t>501 - 2000</t>
  </si>
  <si>
    <t>2001 - 5000</t>
  </si>
  <si>
    <t>5001 og over</t>
  </si>
  <si>
    <t>Sum</t>
  </si>
  <si>
    <t>1.18 Eiendeler</t>
  </si>
  <si>
    <t>Anleggsmidler</t>
  </si>
  <si>
    <t>Omløpsmidler</t>
  </si>
  <si>
    <t>Sum eiendeler</t>
  </si>
  <si>
    <t>1.19 Egenkapital og gjeld</t>
  </si>
  <si>
    <t>Egenkapital</t>
  </si>
  <si>
    <t>Gjeld</t>
  </si>
  <si>
    <t>Sum egenkapital og gjeld</t>
  </si>
  <si>
    <r>
      <t xml:space="preserve">2  Instituttets personale </t>
    </r>
    <r>
      <rPr>
        <sz val="10"/>
        <rFont val="Arial"/>
        <family val="2"/>
      </rPr>
      <t>(årsverk, doktorgrader, tilgang, avgang mm)</t>
    </r>
  </si>
  <si>
    <t>2.1  Årsverk utført av instituttets personale</t>
  </si>
  <si>
    <t>Menn</t>
  </si>
  <si>
    <t>Kvinner</t>
  </si>
  <si>
    <t>Antall årsverk utført av forskere og annet faglig personale</t>
  </si>
  <si>
    <t>Antall årsverk utført av andre ansatte</t>
  </si>
  <si>
    <t>Sum årsverk</t>
  </si>
  <si>
    <t>2.2  Doktorgrader</t>
  </si>
  <si>
    <t>Antall forskere/faglig personale i hovedstilling ved instituttet med doktorgrad</t>
  </si>
  <si>
    <t>Doktorgradskandidater-/studenter - antall personer tilknyttet instituttet som arbeider med doktorgrad og som er opptatt på et doktorgradsprogram gjennom avtale med UoH-institusjon.</t>
  </si>
  <si>
    <t>Antall nye doktorgrader avlagt av personer tilknyttet instituttet</t>
  </si>
  <si>
    <t xml:space="preserve">2.3  Avgang og tilvekst av forskere og annet faglig personale </t>
  </si>
  <si>
    <t>Avgang (antall)</t>
  </si>
  <si>
    <t>Tilvekst   (antall)</t>
  </si>
  <si>
    <t>Universitet og høyskole (unntatt nyutdannede)</t>
  </si>
  <si>
    <t>Andre forskningsinstitutter</t>
  </si>
  <si>
    <t>Offentlig virksomhet</t>
  </si>
  <si>
    <t>Utlandet</t>
  </si>
  <si>
    <t>Nyutdannede</t>
  </si>
  <si>
    <t>Annet (inkl. avgang for aldersgrensen)</t>
  </si>
  <si>
    <t>2.4  Årsverk utført ved annen institusjon av forskere og annet faglig personale ansatt ved instituttet</t>
  </si>
  <si>
    <t>Antall årsverk</t>
  </si>
  <si>
    <t>2.5  Årsverk utført ved instituttet av forskere og annet faglig personale ansatt ved annen institusjon</t>
  </si>
  <si>
    <t>2.6  Instituttets ledelse</t>
  </si>
  <si>
    <t>Antall personer</t>
  </si>
  <si>
    <t>Instituttets styre: antall ordinære styremedlemmer</t>
  </si>
  <si>
    <t>Instituttledelse: instituttets øverste ledergruppe</t>
  </si>
  <si>
    <t>Forskningsledelse: faglige ledere</t>
  </si>
  <si>
    <r>
      <t xml:space="preserve">3  Resultater </t>
    </r>
    <r>
      <rPr>
        <sz val="10"/>
        <rFont val="Arial"/>
        <family val="2"/>
      </rPr>
      <t>(publisering, formidling, patenter mm.)</t>
    </r>
  </si>
  <si>
    <t>Kategori</t>
  </si>
  <si>
    <t>Antall</t>
  </si>
  <si>
    <t>Fagbøker, lærebøker eller andre selvstendige utgivelser</t>
  </si>
  <si>
    <t>Rapporter i egen rapportserie</t>
  </si>
  <si>
    <t>Rapporter i ekstern rapportserie</t>
  </si>
  <si>
    <t>Rapporter til oppdragsgivere (konfidensielle sluttrapporter)</t>
  </si>
  <si>
    <t>Foredrag/fremleggelse av paper/poster</t>
  </si>
  <si>
    <t>Populærvitenskapelige artikler og foredrag</t>
  </si>
  <si>
    <t>Ledere, kommentarer, anmeldelser, kronikker o.l. publisert i tidsskrift, dagspresse</t>
  </si>
  <si>
    <t>Antall konferanser</t>
  </si>
  <si>
    <t>Antall land</t>
  </si>
  <si>
    <t>Land</t>
  </si>
  <si>
    <t>Antall nye lisenser solgt</t>
  </si>
  <si>
    <t>Bransje</t>
  </si>
  <si>
    <t>4  Samarbeid</t>
  </si>
  <si>
    <t>Fra land/region</t>
  </si>
  <si>
    <t>Antall gjesteforskere</t>
  </si>
  <si>
    <t>Antall måneder opphold i alt</t>
  </si>
  <si>
    <t>Norden</t>
  </si>
  <si>
    <t>EU, unntatt Norden</t>
  </si>
  <si>
    <t>Europa forøvrig</t>
  </si>
  <si>
    <t>USA</t>
  </si>
  <si>
    <t>Canada</t>
  </si>
  <si>
    <t>Asia</t>
  </si>
  <si>
    <t>Annet</t>
  </si>
  <si>
    <t>Sum gjesteforskere</t>
  </si>
  <si>
    <t xml:space="preserve">4.3  Forskere og annet faglig personale i hovedstilling ved instituttet med opphold ved </t>
  </si>
  <si>
    <t>Til land/region</t>
  </si>
  <si>
    <t>Antall forskere</t>
  </si>
  <si>
    <t>Sum forskere med utenlandsopphold</t>
  </si>
  <si>
    <t>5  Forskning og utviklingsarbeid (FoU)</t>
  </si>
  <si>
    <t>Mens de øvrige delene av spørreskjemaet omfatter all virksomhet ved instituttet, er spørsmålene i denne delen konsentrert om instituttets FoU-virksomhet slik denne er definert av OECD. Svar på denne delen av spørreskjemaet vil utelukkende bli benyttet til statistiske formål. Definisjoner finner du i veiledningen.</t>
  </si>
  <si>
    <t xml:space="preserve">Fordeling </t>
  </si>
  <si>
    <t>Aktivitetstype</t>
  </si>
  <si>
    <t>(%)</t>
  </si>
  <si>
    <t>Grunnforskning</t>
  </si>
  <si>
    <t>Anvendt forskning</t>
  </si>
  <si>
    <t>Utviklingsarbeid</t>
  </si>
  <si>
    <t>Sum egenutført forskning og utviklingsarbeid (FoU)</t>
  </si>
  <si>
    <r>
      <rPr>
        <b/>
        <sz val="10"/>
        <rFont val="Arial"/>
        <family val="2"/>
      </rPr>
      <t>Instituttets totale egenutførte aktivitet</t>
    </r>
    <r>
      <rPr>
        <sz val="10"/>
        <rFont val="Arial"/>
        <family val="2"/>
      </rPr>
      <t xml:space="preserve"> (skal summere til 100 prosent)</t>
    </r>
  </si>
  <si>
    <t>5.2 Finansiering av FoU-virksomheten fra grunnbevilgning</t>
  </si>
  <si>
    <t>Inntekt</t>
  </si>
  <si>
    <t>FoU-andel</t>
  </si>
  <si>
    <t>5.3 Finansiering av FoU-virksomheten fra nasjonale bidragsinntekter</t>
  </si>
  <si>
    <t>Bidragsinntekter fra departementer og underliggende enheter</t>
  </si>
  <si>
    <t xml:space="preserve">   Arbeids- og inkluderingsdepartementet</t>
  </si>
  <si>
    <t xml:space="preserve">   Barne- og familiedepartementet</t>
  </si>
  <si>
    <t xml:space="preserve">   Finansdepartementet</t>
  </si>
  <si>
    <t xml:space="preserve">   Forsvarsdepartementet</t>
  </si>
  <si>
    <t xml:space="preserve">   Helse- og omsorgsdepartementet</t>
  </si>
  <si>
    <t xml:space="preserve">   Justis- og beredskapsdepartementet</t>
  </si>
  <si>
    <t xml:space="preserve">   Klima- og miljødepartementet</t>
  </si>
  <si>
    <t xml:space="preserve">   Kommunal- og distriktsdepartementet</t>
  </si>
  <si>
    <t xml:space="preserve">   Kultur- og likestillingsdepartementet</t>
  </si>
  <si>
    <t xml:space="preserve">   Kunnskapsdepartementet</t>
  </si>
  <si>
    <t xml:space="preserve">   Landbruks- og matdepartementet</t>
  </si>
  <si>
    <t xml:space="preserve">   Nærings- og fiskeridepartementet</t>
  </si>
  <si>
    <t xml:space="preserve">   Samferdselsdepartementet</t>
  </si>
  <si>
    <t xml:space="preserve">   Utenriksdepartementet</t>
  </si>
  <si>
    <t xml:space="preserve">   Universiteter og høgskoler</t>
  </si>
  <si>
    <t>Regionale forskningsfond</t>
  </si>
  <si>
    <t>Bidragsinntekter fra næringslivet</t>
  </si>
  <si>
    <t xml:space="preserve">  Industri</t>
  </si>
  <si>
    <t xml:space="preserve">  Oljeselskaper</t>
  </si>
  <si>
    <t xml:space="preserve">  Øvrig næringsvirksomhet</t>
  </si>
  <si>
    <t>Bidragsinntekter fra andre nasjonale kilder</t>
  </si>
  <si>
    <t>5.4 Finansiering av FoU-virksomheten fra nasjonale oppdragsinntekter</t>
  </si>
  <si>
    <t>Oppdragsinntekter fra departementer og underliggende enheter</t>
  </si>
  <si>
    <t>Oppdragsinntekter fra næringslivet</t>
  </si>
  <si>
    <t>Oppdragsinntekter fra andre nasjonale kilder</t>
  </si>
  <si>
    <t>5.5 Finansiering av FoU-virksomheten fra internasjonale inntekter</t>
  </si>
  <si>
    <t>Forvaltningsinntekter</t>
  </si>
  <si>
    <t>5.7 Finansiering av FoU-virksomheten fra øvrige inntekter fra virksomheten</t>
  </si>
  <si>
    <t>Inntekter knyttet til salg av lisenser, publikasjoner o.l.</t>
  </si>
  <si>
    <t>Andre inntekter (husleie etc)</t>
  </si>
  <si>
    <t>5.8 Fagområder og finansiering</t>
  </si>
  <si>
    <t>Fagområde</t>
  </si>
  <si>
    <t>Humaniora og kunstfag</t>
  </si>
  <si>
    <t>Samfunns-vitenskap</t>
  </si>
  <si>
    <t>Matematikk og natur-vitenskap</t>
  </si>
  <si>
    <t>Teknologi</t>
  </si>
  <si>
    <t>Medisin og helsefag</t>
  </si>
  <si>
    <t>Landbruks- og fiskerifag og veterinær-medisin</t>
  </si>
  <si>
    <t>Totalt  (hver kilde skal summere til 100 prosent)</t>
  </si>
  <si>
    <t>Grunnbevilgning</t>
  </si>
  <si>
    <t>Øvrige inntekter fra Norges forskningsråd</t>
  </si>
  <si>
    <t>Offentlige kilder</t>
  </si>
  <si>
    <t>Andre nasjonale kilder</t>
  </si>
  <si>
    <t>5.9 FoU-virksomheten etter fylke</t>
  </si>
  <si>
    <t>Fylke</t>
  </si>
  <si>
    <t>Prosent</t>
  </si>
  <si>
    <t>Agder</t>
  </si>
  <si>
    <t>Innlandet</t>
  </si>
  <si>
    <t>Møre og Romsdal</t>
  </si>
  <si>
    <t>Nordland</t>
  </si>
  <si>
    <t>Oslo</t>
  </si>
  <si>
    <t>Rogaland</t>
  </si>
  <si>
    <t>Svalbard</t>
  </si>
  <si>
    <t>Trøndelag</t>
  </si>
  <si>
    <t>Totalt (skal summere til 100 prosent)</t>
  </si>
  <si>
    <t>Temaområder</t>
  </si>
  <si>
    <t>Andel av total FoU (%)</t>
  </si>
  <si>
    <t>Energi</t>
  </si>
  <si>
    <t>Miljø</t>
  </si>
  <si>
    <t>Klima</t>
  </si>
  <si>
    <t>Maritim</t>
  </si>
  <si>
    <t>Marin</t>
  </si>
  <si>
    <t>Fiskeri</t>
  </si>
  <si>
    <t>Havbruk</t>
  </si>
  <si>
    <t>Landbruk</t>
  </si>
  <si>
    <t>Helse og omsorg</t>
  </si>
  <si>
    <t>Velferd</t>
  </si>
  <si>
    <t>Utdanningsforskning</t>
  </si>
  <si>
    <t>Offentlig sektor for øvrig</t>
  </si>
  <si>
    <t>Utviklingsforskning</t>
  </si>
  <si>
    <t>Reiseliv</t>
  </si>
  <si>
    <t>Teknologiområder</t>
  </si>
  <si>
    <t xml:space="preserve">Informasjons- og kommunikasjonsteknologi </t>
  </si>
  <si>
    <t>Bioteknologi</t>
  </si>
  <si>
    <t>Nanoteknologi</t>
  </si>
  <si>
    <t>Nye materialer, unntatt nanoteknologi</t>
  </si>
  <si>
    <t>Internasjonalisering</t>
  </si>
  <si>
    <t>Næringsrelevans</t>
  </si>
  <si>
    <t>Bidragsinntekter fra andre finansieringskilder</t>
  </si>
  <si>
    <t xml:space="preserve">        Ideelle organisasjoner og stiftelser</t>
  </si>
  <si>
    <t xml:space="preserve">        Arbeidsgiverorganisasjoner</t>
  </si>
  <si>
    <t xml:space="preserve">        Arbeidstakerorganisasjoner</t>
  </si>
  <si>
    <t xml:space="preserve">        Andre forskningsinstitutter</t>
  </si>
  <si>
    <t xml:space="preserve">        Sum bidragsinntekter fra andre kilder</t>
  </si>
  <si>
    <t>Oppdragsinntekter fra andre finansieringskilder</t>
  </si>
  <si>
    <t>Ved bedrift i næringslivet</t>
  </si>
  <si>
    <t>Ved institusjon i UoH-sektoren</t>
  </si>
  <si>
    <t>Ved annet forskningsmiljø</t>
  </si>
  <si>
    <t>Ansatt ved bedrift i næringslivet</t>
  </si>
  <si>
    <t>Ansatt ved institusjon i UoH-sektoren</t>
  </si>
  <si>
    <t>Ansatt i annet forskningsmiljø</t>
  </si>
  <si>
    <t>FoU-beløp</t>
  </si>
  <si>
    <t xml:space="preserve">  Ideelle organisasjoner og stiftelser</t>
  </si>
  <si>
    <t xml:space="preserve">  Arbeidsgiverorganisasjoner</t>
  </si>
  <si>
    <t xml:space="preserve">  Arbeidstakerorganisasjoner</t>
  </si>
  <si>
    <t xml:space="preserve">  Andre forskningsinstitutter</t>
  </si>
  <si>
    <t>Sum bidragsinntekter</t>
  </si>
  <si>
    <t>Sum oppdragsinntekter</t>
  </si>
  <si>
    <t>Sum øvrige inntekter</t>
  </si>
  <si>
    <t xml:space="preserve">Oppgi bidragsinntekter etter finansieringskilde. Under departementer tas også med inntekter fra underliggende etater. Se veiledningen for nærmere presiseringer. </t>
  </si>
  <si>
    <t>Oppgi oppdragsinntekter etter finansieringskilde. Under departementer tas også med midler fra underliggende etater. Se veiledningen for nærmere presiseringer.</t>
  </si>
  <si>
    <t>Oppgi inntekter fra utlandet etter finansieringskilde.Se veiledningen for nærmere presiseringer.</t>
  </si>
  <si>
    <t>Oppgi inntekter til forvalningsoppgaver etter finansieringskilde og kapittel i statsbudsjettet.</t>
  </si>
  <si>
    <t>Oppgi inntekter fra øvrig salg av tjenester og andre inntekter. Se veiledningen for nærmere presiseringer.</t>
  </si>
  <si>
    <t>Beregnede verdier - fylles ikke ut</t>
  </si>
  <si>
    <t>Oppgi finansinntekter og -kostnader.</t>
  </si>
  <si>
    <t>Oppgi ekstraordinære inntekter og kostnader.</t>
  </si>
  <si>
    <t>Oppgi investeringskostnader til alle aktiverte investeringer og direkte kostnadsførte anskaffelser av varige driftsmidler og anleggsmidler, fratrukket eventuelle salg av slike.</t>
  </si>
  <si>
    <t>Oppgi antall nye prosjekter og prosjektenes totale økonomiske ramme uavhengig av hva som er fakturert. Grunnbevilgningen skal holdes utenfor.</t>
  </si>
  <si>
    <t>Oppgi beløp for anleggs- og omløpsmidler fra balansen i instituttets årsregnskap.</t>
  </si>
  <si>
    <t>Oppgi beløp for egenkapital og gjeld fra balansen i instituttets årsregnskap.</t>
  </si>
  <si>
    <t>Andre inntekter (husleieinntekter o.l.)</t>
  </si>
  <si>
    <t>Oppgi antall årsverk utført av instituttets personale, fordelt etter kategori og kjønn.</t>
  </si>
  <si>
    <r>
      <t xml:space="preserve">herav antall avlagte doktorgrader der minst 50 prosent av doktorgradsarbeidet (minimum 18 måneder) er utført ved instituttet eller der instituttet har finansiert minst 50 prosent av arbeidet. 
</t>
    </r>
    <r>
      <rPr>
        <b/>
        <sz val="9"/>
        <rFont val="Arial"/>
        <family val="2"/>
      </rPr>
      <t>Liste med navn på doktorandene, tildelende institusjon, avhandlingens ISBN-nummer og avhandlingens tittel sendes bo.sarpebakken@ssb.no</t>
    </r>
    <r>
      <rPr>
        <sz val="9"/>
        <rFont val="Arial"/>
        <family val="2"/>
      </rPr>
      <t>.</t>
    </r>
  </si>
  <si>
    <t>Oppgi antall årsverk utført i formelle deltidsstillinger (bistilling) i næringslivet, i UoH-sektoren eller i annet forskningsmiljø, av forskere og annet faglig personale med hovedstilling ved instituttet. Se veiledningen for nærmere presiseringer.</t>
  </si>
  <si>
    <t>Oppgi antall årsverk utført i formelle deltidsstillinger (bistilling) ved instituttet, av forskere og annet faglig personale med hovedstilling i næringslivet, i UoH-sektoren eller i annet forskningsmiljø. Se veiledningen for nærmere presiseringer.</t>
  </si>
  <si>
    <t>Oppgi antall publiseringer etter kategori. Se veiledningen for nærmere definisjoner.</t>
  </si>
  <si>
    <t xml:space="preserve">Kapitler eller artikler i fagbøker, lærebøker, konferanserapporter ("proceedings") som ikke er publisert i vitenskapelig kanal	</t>
  </si>
  <si>
    <t>Se veiledningen for nærmere presiseringer. Du kan sette inn flere rader om nødvendig.</t>
  </si>
  <si>
    <t>Bedriftens/virksomhetens navn</t>
  </si>
  <si>
    <t>Oppgi antall gjesteforskere som har hatt minst 2 måneders opphold ved instituttet, etter region.</t>
  </si>
  <si>
    <t>Oppgi antall forskere ved instituttet som har hatt minst 2 måneders gjesteopphold ved utenlandsk forskningsinstitusjon.</t>
  </si>
  <si>
    <t>Annen egenutført aktivitet</t>
  </si>
  <si>
    <t>Norges forskningsråd, bidragsinntekter</t>
  </si>
  <si>
    <t>5.6 Finansiering av FoU-virksomheten fra forvaltningsinntekter</t>
  </si>
  <si>
    <t>Dersom instituttet er lokalisert i flere fylker, fordel FoU-virksomheten etter anslått ressursbruk.</t>
  </si>
  <si>
    <t>5.10 Internasjonalisering</t>
  </si>
  <si>
    <t>5.11 Næringsrelevans</t>
  </si>
  <si>
    <t>5.12 Temaområder</t>
  </si>
  <si>
    <t>5.13 Teknologiområder</t>
  </si>
  <si>
    <t xml:space="preserve">Grunnbevilgning </t>
  </si>
  <si>
    <t>Internasjonale inntekter</t>
  </si>
  <si>
    <t>Totalt</t>
  </si>
  <si>
    <t>Andre inntekter knyttet til salg av FoU-tjenester</t>
  </si>
  <si>
    <t>Nøkkeltall fra forskningsinstitutter 2024</t>
  </si>
  <si>
    <t>Regnskap 2024</t>
  </si>
  <si>
    <t>Oppgi skattekostnader som er kostnadsført i regnskapet for 2024. </t>
  </si>
  <si>
    <t>1.17  Instituttets nye prosjekter i 2024</t>
  </si>
  <si>
    <t>Antall nye prosjekter i 2024</t>
  </si>
  <si>
    <t>Oppgi antall personer i instituttets styre, øverste ledelse og forskningsledelse pr 31.12.2024</t>
  </si>
  <si>
    <t>Per 31.12.2024</t>
  </si>
  <si>
    <t>3.1 Publisering og formidling 2024</t>
  </si>
  <si>
    <t>3.2  Konferanser, seminarer o.l. der instituttet har vært medvirkende som arrangør i 2024.</t>
  </si>
  <si>
    <t>3.3  Patentsøknader 2024</t>
  </si>
  <si>
    <t>3.4  Meddelte patenter 2024</t>
  </si>
  <si>
    <t>3.5  Lisenser solgt i 2024</t>
  </si>
  <si>
    <t>Inntekter fra lisenser i 2024 (i 1000 kr.)</t>
  </si>
  <si>
    <t>3.6  Nyetableringer med utgangspunkt i instituttets virksomhet 2024</t>
  </si>
  <si>
    <t>Antall ansatte per 31.12.2024</t>
  </si>
  <si>
    <t>4.1 Veiledningssamarbeid med universiteter og høyskoler 2024</t>
  </si>
  <si>
    <t>Antall ansatte i hovedstilling ved instituttet som var veileder for doktorgradsstudenter i 2024</t>
  </si>
  <si>
    <t>Antall ansatte i hovedstilling ved instituttet som var veileder for mastergradsstudenter i 2024</t>
  </si>
  <si>
    <t>Antall avlagte doktorgrader i 2024 der instituttet har bidratt med veiledning</t>
  </si>
  <si>
    <t>Antall mastergradsstudenter med arbeidsplass ved instituttet i 2024</t>
  </si>
  <si>
    <t>4.2   Utenlandske gjesteforskere ved instituttet 2024</t>
  </si>
  <si>
    <t xml:space="preserve">       utenlandsk forskningsinstitusjon 2024</t>
  </si>
  <si>
    <t>5.1 Forskning og utviklingsarbeid (FoU) ved instituttet i 2024</t>
  </si>
  <si>
    <t xml:space="preserve">Anslå etter beste skjønn hvor stor andel av instituttets egenutførte virksomhet (målt i årsverk, driftskostnader el), dvs eksklusive aktivitet som er utført av andre, som var å regne som forskning og utviklingsarbeid (FoU) i 2024. Ressurser til administrasjon og ledelse av FoU skal også regnes som FoU. Når det gjelder avgrensning mot annen beslektet virksomhet viser vi til veiledningen. </t>
  </si>
  <si>
    <t>Anslå med utgangspunkt i inntektene instituttet har oppgitt i tabell 1.1 i økonomidelen foran, hvor stor andel (%) av grunnbevilgningen som ble brukt til egenutført FoU-virksomhet i 2024.</t>
  </si>
  <si>
    <t>Anslå med utgangspunkt i inntektene instituttet har oppgitt i tabell 1.2 i økonomidelen foran, hvor stor andel (%) av midlene fra hver enkelt finansieringskilde som ble brukt til egenutført FoU-virksomhet i 2024.</t>
  </si>
  <si>
    <t>Anslå med utgangspunkt i inntektene instituttet har oppgitt i tabell 1.3 i økonomidelen foran, hvor stor andel (%) av midlene fra hver enkelt finansieringskilde som ble brukt til egenutført FoU-virksomhet i 2024.</t>
  </si>
  <si>
    <t>Anslå med utgangspunkt i inntektene instituttet har oppgitt i tabell 1.4 i økonomidelen foran, hvor stor andel (%) av midlene fra hver enkelt finansieringskilde som ble brukt til egenutført FoU-virksomhet i 2024.</t>
  </si>
  <si>
    <t>Anslå med utgangspunkt i inntektene instituttet har oppgitt i tabell 1.5 i økonomidelen foran, hvor stor andel (%) av midlene som ble brukt til egenutført FoU-virksomhet i 2024.</t>
  </si>
  <si>
    <t>Anslå med utgangspunkt i inntektene instituttet har oppgitt i tabell 1.6 i økonomidelen foran, hvor stor andel (%) av midlene fra hver enkelt finansieringskilde som ble brukt til egenutført FoU-virksomhet i 2024.</t>
  </si>
  <si>
    <t>Anslå etter beste skjønn for hver gruppe av finansieringstyper/-kilder hvordan instituttets egenutførte FoU-virksomhet i 2024 fordelte seg på fagområder. Nærmere definisjon av fagområdene finner du i veiledningen.</t>
  </si>
  <si>
    <t>Oppgi andelen (%) av instituttets egenutførte FoU-virksomhet i 2024 som innebar internasjonalt prosjektsamarbeid.  Se veiledningen for nærmere presiseringer.</t>
  </si>
  <si>
    <t>Oppgi andelen (%) av instituttets egenutførte FoU-virksomhet i 2024 som var næringsrelevant. FoU-virksomheten er næringsrelevant dersom resultatene forventes å ha en umiddelbar eller fremtidig bruksverdi for næringslivet.</t>
  </si>
  <si>
    <t>Langtidsplanen for forskning og høyere utdanning fremhever noen temaområder som særlig viktige for Norge. Dersom instituttet i 2024 hadde FoU-virksomhet som faller inn under noen av områdene nedenfor, anslå hvor stor andel (%) dette utgjorde av instituttets egenutførte FoU-virksomhet.</t>
  </si>
  <si>
    <t>Dersom instituttet i 2024 hadde FoU-virksomhet som faller inn under noen av teknologiområdene nedenfor, anslå hvor stor andel (%) av instituttets egenutførte FoU-virksomhet som primært var rettet mot områdene. Teknologiområdene bør ikke overlappe. For teknologiområdene IKT og bioteknologi er det i webskjemaet også spørsmål om forskningsområder.</t>
  </si>
  <si>
    <t xml:space="preserve">        Digitaliserings- og forvaltningsdepartementet</t>
  </si>
  <si>
    <t xml:space="preserve">        Energidepartementet</t>
  </si>
  <si>
    <t>Oppgi regnskapsførte kostnader til faglig aktivitet utført av andre forskningsinstitusjoner.</t>
  </si>
  <si>
    <t xml:space="preserve">   Digitaliserings- og foravaltningsdepartementet</t>
  </si>
  <si>
    <t xml:space="preserve">   Energidepartementet</t>
  </si>
  <si>
    <t>Akershus</t>
  </si>
  <si>
    <t>Buskerud</t>
  </si>
  <si>
    <t>Finnmark</t>
  </si>
  <si>
    <t>Telemark</t>
  </si>
  <si>
    <t>Troms</t>
  </si>
  <si>
    <t>Vestfold</t>
  </si>
  <si>
    <t>Østfold</t>
  </si>
  <si>
    <t>Driftskostnader</t>
  </si>
  <si>
    <t>Direkte prosjektkostnader</t>
  </si>
  <si>
    <t xml:space="preserve">        Sum oppdragsinntekter fra andre kilder</t>
  </si>
  <si>
    <t>1.7  Lønns- og driftskostnader</t>
  </si>
  <si>
    <t>1.8  Kostnader ved faglig aktivitet utført av andre forskningsinstitusjoner</t>
  </si>
  <si>
    <t>Patenttittel</t>
  </si>
  <si>
    <t>Før opp patentsøknadene som instituttet leverte i 2024</t>
  </si>
  <si>
    <t xml:space="preserve">Før opp alle patenter som instituttet fikk meddelt i 2024, dvs. patenter som ble godkjent og imøtekommet av Patentstyret eller tilsvarende utenlandsk myndighet. </t>
  </si>
  <si>
    <t>Før også opp hvilke land patentene ble meddelt for, samt antall land. Meddelte patenter tas med uavhengig av om innsigelsesfristen er gått ut eller ikke. </t>
  </si>
  <si>
    <t>Før opp antall nye lisensavtaler instituttet inngikk i 2024 og totale inntekter instituttet hadde fra lisenser i 2024. En lisens oppføres kun en gang for hver lisenstaker (og ikke per bruker).</t>
  </si>
  <si>
    <t>Oppgi kostnader til lønn og drift. Se veiledningen for nærmere presiseringer.</t>
  </si>
  <si>
    <t>Kostnader ved faglig aktivitet utført av andre forskningsinstitusjoner</t>
  </si>
  <si>
    <t>Sum kostnader utført av andre forskningsinstitusjoner</t>
  </si>
  <si>
    <t>Oppgi hvordan grunnbevilgningen, inklusiv Retur-EU, ble disponert. Se veiledningen for nærmere presiseringer.</t>
  </si>
  <si>
    <t>Vestland</t>
  </si>
  <si>
    <r>
      <t xml:space="preserve">Temaområdene kan omfatte alle fagområder, og de er definert slik at de i liten grad vil overlappe. Nærmere definisjon av temaområdene finner du i veiledningen. </t>
    </r>
    <r>
      <rPr>
        <b/>
        <sz val="10"/>
        <rFont val="Arial"/>
        <family val="2"/>
      </rPr>
      <t>For temaområdene energi, miljø, klima, maritim, marin, fiskeri, havbruk, landbruk, velferd og utdanning er det i webskjemaet også spørsmål om forskningsområder.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</si>
</sst>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F8F9"/>
        <bgColor indexed="64"/>
      </patternFill>
    </fill>
    <fill>
      <patternFill patternType="solid">
        <fgColor rgb="FFC3DCDC"/>
        <bgColor indexed="64"/>
      </patternFill>
    </fill>
  </fills>
  <borders count="8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F0F8F9"/>
      </top>
      <bottom/>
      <diagonal/>
    </border>
    <border>
      <left style="thin">
        <color rgb="FFF0F8F9"/>
      </left>
      <right style="thin">
        <color rgb="FFF0F8F9"/>
      </right>
      <top style="thin">
        <color rgb="FFF0F8F9"/>
      </top>
      <bottom/>
      <diagonal/>
    </border>
    <border>
      <left style="thin">
        <color rgb="FFF0F8F9"/>
      </left>
      <right style="thin">
        <color rgb="FFF0F8F9"/>
      </right>
      <top/>
      <bottom style="thin">
        <color rgb="FFF0F8F9"/>
      </bottom>
      <diagonal/>
    </border>
    <border>
      <left style="medium">
        <color indexed="64"/>
      </left>
      <right/>
      <top style="thin">
        <color rgb="FF274247"/>
      </top>
      <bottom/>
      <diagonal/>
    </border>
    <border>
      <left style="thin">
        <color rgb="FF274247"/>
      </left>
      <right/>
      <top/>
      <bottom/>
      <diagonal/>
    </border>
    <border>
      <left style="thin">
        <color rgb="FF274247"/>
      </left>
      <right style="thin">
        <color rgb="FF274247"/>
      </right>
      <top style="thin">
        <color rgb="FF274247"/>
      </top>
      <bottom style="thin">
        <color rgb="FF274247"/>
      </bottom>
      <diagonal/>
    </border>
    <border>
      <left style="medium">
        <color indexed="64"/>
      </left>
      <right/>
      <top style="thin">
        <color rgb="FF274247"/>
      </top>
      <bottom style="medium">
        <color indexed="64"/>
      </bottom>
      <diagonal/>
    </border>
    <border>
      <left style="thin">
        <color rgb="FF274247"/>
      </left>
      <right/>
      <top/>
      <bottom style="medium">
        <color indexed="64"/>
      </bottom>
      <diagonal/>
    </border>
    <border>
      <left style="thin">
        <color rgb="FF274247"/>
      </left>
      <right/>
      <top style="thin">
        <color rgb="FF274247"/>
      </top>
      <bottom style="thin">
        <color rgb="FF274247"/>
      </bottom>
      <diagonal/>
    </border>
    <border>
      <left style="thin">
        <color rgb="FF274247"/>
      </left>
      <right style="medium">
        <color indexed="64"/>
      </right>
      <top/>
      <bottom style="medium">
        <color indexed="64"/>
      </bottom>
      <diagonal/>
    </border>
    <border>
      <left style="thin">
        <color rgb="FF274247"/>
      </left>
      <right/>
      <top style="thin">
        <color rgb="FF274247"/>
      </top>
      <bottom style="medium">
        <color indexed="64"/>
      </bottom>
      <diagonal/>
    </border>
    <border>
      <left/>
      <right style="thin">
        <color rgb="FF274247"/>
      </right>
      <top style="thin">
        <color rgb="FF274247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2" fillId="0" borderId="1">
      <alignment horizontal="right" vertical="center"/>
    </xf>
    <xf numFmtId="0" fontId="6" fillId="0" borderId="2">
      <alignment vertical="center"/>
    </xf>
    <xf numFmtId="1" fontId="7" fillId="0" borderId="2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20" fillId="0" borderId="0" applyFont="0" applyFill="0" applyBorder="0" applyAlignment="0" applyProtection="0"/>
  </cellStyleXfs>
  <cellXfs count="508">
    <xf numFmtId="0" fontId="0" fillId="0" borderId="0" xfId="0"/>
    <xf numFmtId="0" fontId="0" fillId="2" borderId="1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43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51" xfId="0" applyFill="1" applyBorder="1" applyProtection="1">
      <protection locked="0"/>
    </xf>
    <xf numFmtId="9" fontId="3" fillId="2" borderId="25" xfId="5" applyNumberFormat="1" applyFill="1" applyBorder="1" applyProtection="1">
      <protection locked="0"/>
    </xf>
    <xf numFmtId="9" fontId="3" fillId="2" borderId="20" xfId="5" applyNumberFormat="1" applyFill="1" applyBorder="1" applyProtection="1">
      <protection locked="0"/>
    </xf>
    <xf numFmtId="9" fontId="3" fillId="2" borderId="29" xfId="5" applyNumberFormat="1" applyFill="1" applyBorder="1" applyProtection="1">
      <protection locked="0"/>
    </xf>
    <xf numFmtId="9" fontId="3" fillId="2" borderId="30" xfId="5" applyNumberFormat="1" applyFill="1" applyBorder="1" applyProtection="1">
      <protection locked="0"/>
    </xf>
    <xf numFmtId="9" fontId="3" fillId="2" borderId="15" xfId="5" applyNumberFormat="1" applyFill="1" applyBorder="1" applyProtection="1">
      <protection locked="0"/>
    </xf>
    <xf numFmtId="9" fontId="3" fillId="2" borderId="40" xfId="5" applyNumberFormat="1" applyFill="1" applyBorder="1" applyProtection="1">
      <protection locked="0"/>
    </xf>
    <xf numFmtId="9" fontId="3" fillId="2" borderId="22" xfId="5" applyNumberFormat="1" applyFill="1" applyBorder="1" applyProtection="1">
      <protection locked="0"/>
    </xf>
    <xf numFmtId="9" fontId="3" fillId="2" borderId="43" xfId="5" applyNumberFormat="1" applyFill="1" applyBorder="1" applyProtection="1">
      <protection locked="0"/>
    </xf>
    <xf numFmtId="9" fontId="3" fillId="2" borderId="36" xfId="5" applyNumberFormat="1" applyFill="1" applyBorder="1" applyProtection="1">
      <protection locked="0"/>
    </xf>
    <xf numFmtId="0" fontId="3" fillId="2" borderId="25" xfId="0" applyFont="1" applyFill="1" applyBorder="1" applyProtection="1">
      <protection locked="0"/>
    </xf>
    <xf numFmtId="0" fontId="3" fillId="2" borderId="4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 applyProtection="1">
      <protection locked="0"/>
    </xf>
    <xf numFmtId="0" fontId="3" fillId="0" borderId="21" xfId="0" applyFont="1" applyBorder="1" applyProtection="1">
      <protection locked="0"/>
    </xf>
    <xf numFmtId="0" fontId="0" fillId="0" borderId="24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8" xfId="0" applyBorder="1" applyProtection="1">
      <protection locked="0"/>
    </xf>
    <xf numFmtId="0" fontId="3" fillId="0" borderId="15" xfId="0" applyFont="1" applyBorder="1" applyProtection="1">
      <protection locked="0"/>
    </xf>
    <xf numFmtId="0" fontId="0" fillId="0" borderId="15" xfId="0" applyBorder="1" applyProtection="1">
      <protection locked="0"/>
    </xf>
    <xf numFmtId="0" fontId="3" fillId="0" borderId="54" xfId="0" applyFont="1" applyBorder="1" applyProtection="1">
      <protection locked="0"/>
    </xf>
    <xf numFmtId="0" fontId="3" fillId="0" borderId="61" xfId="0" applyFont="1" applyBorder="1" applyProtection="1">
      <protection locked="0"/>
    </xf>
    <xf numFmtId="9" fontId="3" fillId="0" borderId="36" xfId="5" applyNumberFormat="1" applyBorder="1" applyAlignment="1" applyProtection="1">
      <alignment wrapText="1"/>
      <protection locked="0"/>
    </xf>
    <xf numFmtId="9" fontId="3" fillId="0" borderId="25" xfId="5" applyNumberFormat="1" applyBorder="1" applyAlignment="1" applyProtection="1">
      <alignment wrapText="1"/>
      <protection locked="0"/>
    </xf>
    <xf numFmtId="9" fontId="3" fillId="0" borderId="20" xfId="5" applyNumberFormat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0" xfId="0" applyFill="1" applyProtection="1">
      <protection locked="0"/>
    </xf>
    <xf numFmtId="16" fontId="3" fillId="3" borderId="33" xfId="0" applyNumberFormat="1" applyFont="1" applyFill="1" applyBorder="1" applyProtection="1">
      <protection locked="0"/>
    </xf>
    <xf numFmtId="0" fontId="0" fillId="3" borderId="34" xfId="0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16" fontId="3" fillId="3" borderId="17" xfId="0" applyNumberFormat="1" applyFont="1" applyFill="1" applyBorder="1" applyProtection="1">
      <protection locked="0"/>
    </xf>
    <xf numFmtId="16" fontId="1" fillId="3" borderId="0" xfId="0" quotePrefix="1" applyNumberFormat="1" applyFont="1" applyFill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16" fontId="3" fillId="3" borderId="23" xfId="0" applyNumberFormat="1" applyFont="1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3" fillId="3" borderId="23" xfId="0" applyFont="1" applyFill="1" applyBorder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1" fillId="3" borderId="0" xfId="0" quotePrefix="1" applyFont="1" applyFill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centerContinuous"/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0" fillId="3" borderId="23" xfId="0" quotePrefix="1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wrapText="1"/>
      <protection locked="0"/>
    </xf>
    <xf numFmtId="0" fontId="3" fillId="3" borderId="23" xfId="0" quotePrefix="1" applyFont="1" applyFill="1" applyBorder="1" applyAlignment="1" applyProtection="1">
      <alignment horizontal="left"/>
      <protection locked="0"/>
    </xf>
    <xf numFmtId="0" fontId="0" fillId="3" borderId="23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1" fillId="3" borderId="0" xfId="0" applyFont="1" applyFill="1" applyProtection="1">
      <protection locked="0"/>
    </xf>
    <xf numFmtId="0" fontId="3" fillId="3" borderId="17" xfId="0" applyFont="1" applyFill="1" applyBorder="1" applyProtection="1"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10" fillId="3" borderId="0" xfId="0" applyFont="1" applyFill="1" applyProtection="1">
      <protection locked="0"/>
    </xf>
    <xf numFmtId="0" fontId="3" fillId="3" borderId="6" xfId="0" applyFont="1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0" fontId="0" fillId="3" borderId="24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3" fillId="3" borderId="33" xfId="0" applyFont="1" applyFill="1" applyBorder="1" applyAlignment="1" applyProtection="1">
      <alignment wrapText="1"/>
      <protection locked="0"/>
    </xf>
    <xf numFmtId="0" fontId="3" fillId="3" borderId="23" xfId="0" applyFont="1" applyFill="1" applyBorder="1" applyAlignment="1" applyProtection="1">
      <alignment wrapText="1"/>
      <protection locked="0"/>
    </xf>
    <xf numFmtId="0" fontId="3" fillId="3" borderId="48" xfId="0" applyFont="1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3" fillId="3" borderId="11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 wrapText="1"/>
      <protection locked="0"/>
    </xf>
    <xf numFmtId="0" fontId="0" fillId="3" borderId="23" xfId="0" applyFill="1" applyBorder="1" applyAlignment="1" applyProtection="1">
      <alignment horizontal="left" wrapText="1"/>
      <protection locked="0"/>
    </xf>
    <xf numFmtId="0" fontId="0" fillId="3" borderId="23" xfId="0" applyFill="1" applyBorder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0" fontId="0" fillId="3" borderId="17" xfId="0" quotePrefix="1" applyFill="1" applyBorder="1" applyAlignment="1" applyProtection="1">
      <alignment horizontal="left"/>
      <protection locked="0"/>
    </xf>
    <xf numFmtId="0" fontId="0" fillId="3" borderId="49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63" xfId="0" applyFill="1" applyBorder="1" applyProtection="1">
      <protection locked="0"/>
    </xf>
    <xf numFmtId="0" fontId="0" fillId="3" borderId="37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5" fillId="3" borderId="23" xfId="0" quotePrefix="1" applyFont="1" applyFill="1" applyBorder="1" applyAlignment="1" applyProtection="1">
      <alignment horizontal="left"/>
      <protection locked="0"/>
    </xf>
    <xf numFmtId="0" fontId="0" fillId="3" borderId="15" xfId="0" applyFill="1" applyBorder="1" applyProtection="1">
      <protection locked="0"/>
    </xf>
    <xf numFmtId="0" fontId="0" fillId="3" borderId="21" xfId="0" quotePrefix="1" applyFill="1" applyBorder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left" wrapText="1"/>
      <protection locked="0"/>
    </xf>
    <xf numFmtId="0" fontId="3" fillId="3" borderId="16" xfId="0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0" fillId="3" borderId="7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/>
    <xf numFmtId="0" fontId="3" fillId="3" borderId="6" xfId="0" quotePrefix="1" applyFont="1" applyFill="1" applyBorder="1" applyAlignment="1">
      <alignment horizontal="left"/>
    </xf>
    <xf numFmtId="0" fontId="3" fillId="3" borderId="49" xfId="0" applyFont="1" applyFill="1" applyBorder="1"/>
    <xf numFmtId="0" fontId="3" fillId="3" borderId="48" xfId="0" applyFont="1" applyFill="1" applyBorder="1"/>
    <xf numFmtId="0" fontId="0" fillId="3" borderId="0" xfId="0" applyFill="1" applyAlignment="1">
      <alignment horizontal="left" vertical="center"/>
    </xf>
    <xf numFmtId="0" fontId="1" fillId="3" borderId="0" xfId="0" quotePrefix="1" applyFont="1" applyFill="1" applyAlignment="1">
      <alignment horizontal="left"/>
    </xf>
    <xf numFmtId="0" fontId="1" fillId="3" borderId="3" xfId="0" applyFont="1" applyFill="1" applyBorder="1"/>
    <xf numFmtId="0" fontId="3" fillId="3" borderId="45" xfId="0" applyFont="1" applyFill="1" applyBorder="1" applyAlignment="1">
      <alignment horizontal="centerContinuous"/>
    </xf>
    <xf numFmtId="0" fontId="0" fillId="3" borderId="21" xfId="0" applyFill="1" applyBorder="1"/>
    <xf numFmtId="0" fontId="3" fillId="3" borderId="33" xfId="0" applyFont="1" applyFill="1" applyBorder="1" applyAlignment="1">
      <alignment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wrapText="1"/>
    </xf>
    <xf numFmtId="0" fontId="0" fillId="3" borderId="23" xfId="0" applyFill="1" applyBorder="1"/>
    <xf numFmtId="0" fontId="2" fillId="3" borderId="0" xfId="0" applyFont="1" applyFill="1" applyAlignment="1">
      <alignment horizontal="left" wrapText="1" indent="2"/>
    </xf>
    <xf numFmtId="0" fontId="0" fillId="3" borderId="0" xfId="0" applyFill="1" applyAlignment="1">
      <alignment horizontal="centerContinuous"/>
    </xf>
    <xf numFmtId="0" fontId="0" fillId="3" borderId="0" xfId="0" applyFill="1" applyAlignment="1">
      <alignment horizontal="center" wrapText="1"/>
    </xf>
    <xf numFmtId="0" fontId="0" fillId="3" borderId="14" xfId="0" applyFill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9" fillId="3" borderId="21" xfId="0" applyFont="1" applyFill="1" applyBorder="1" applyAlignment="1">
      <alignment horizontal="left" wrapText="1" indent="2"/>
    </xf>
    <xf numFmtId="0" fontId="0" fillId="3" borderId="17" xfId="0" applyFill="1" applyBorder="1"/>
    <xf numFmtId="0" fontId="1" fillId="3" borderId="0" xfId="0" applyFont="1" applyFill="1"/>
    <xf numFmtId="0" fontId="0" fillId="3" borderId="0" xfId="0" applyFill="1" applyAlignment="1">
      <alignment horizontal="center"/>
    </xf>
    <xf numFmtId="0" fontId="1" fillId="3" borderId="21" xfId="0" applyFont="1" applyFill="1" applyBorder="1"/>
    <xf numFmtId="0" fontId="0" fillId="3" borderId="23" xfId="0" quotePrefix="1" applyFill="1" applyBorder="1" applyAlignment="1">
      <alignment horizontal="left"/>
    </xf>
    <xf numFmtId="0" fontId="4" fillId="3" borderId="0" xfId="0" applyFont="1" applyFill="1"/>
    <xf numFmtId="0" fontId="3" fillId="3" borderId="0" xfId="0" applyFont="1" applyFill="1"/>
    <xf numFmtId="0" fontId="0" fillId="3" borderId="11" xfId="0" applyFill="1" applyBorder="1" applyAlignment="1">
      <alignment horizontal="center"/>
    </xf>
    <xf numFmtId="0" fontId="0" fillId="3" borderId="33" xfId="0" quotePrefix="1" applyFill="1" applyBorder="1" applyAlignment="1">
      <alignment horizontal="left" vertical="center"/>
    </xf>
    <xf numFmtId="0" fontId="15" fillId="3" borderId="12" xfId="0" applyFont="1" applyFill="1" applyBorder="1" applyAlignment="1">
      <alignment horizontal="center"/>
    </xf>
    <xf numFmtId="0" fontId="0" fillId="3" borderId="6" xfId="0" applyFill="1" applyBorder="1"/>
    <xf numFmtId="0" fontId="3" fillId="3" borderId="49" xfId="0" applyFont="1" applyFill="1" applyBorder="1" applyAlignment="1">
      <alignment wrapText="1"/>
    </xf>
    <xf numFmtId="0" fontId="0" fillId="3" borderId="13" xfId="0" applyFill="1" applyBorder="1" applyAlignment="1">
      <alignment horizontal="center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0" xfId="5" applyFill="1"/>
    <xf numFmtId="0" fontId="1" fillId="3" borderId="0" xfId="5" applyFont="1" applyFill="1"/>
    <xf numFmtId="0" fontId="9" fillId="3" borderId="0" xfId="5" applyFont="1" applyFill="1" applyAlignment="1">
      <alignment vertical="top"/>
    </xf>
    <xf numFmtId="9" fontId="9" fillId="3" borderId="0" xfId="5" applyNumberFormat="1" applyFont="1" applyFill="1" applyAlignment="1">
      <alignment horizontal="center"/>
    </xf>
    <xf numFmtId="0" fontId="9" fillId="3" borderId="13" xfId="5" applyFont="1" applyFill="1" applyBorder="1" applyAlignment="1">
      <alignment horizontal="center"/>
    </xf>
    <xf numFmtId="0" fontId="9" fillId="3" borderId="0" xfId="5" applyFont="1" applyFill="1" applyAlignment="1">
      <alignment vertical="top" wrapText="1"/>
    </xf>
    <xf numFmtId="0" fontId="9" fillId="3" borderId="0" xfId="5" applyFont="1" applyFill="1" applyAlignment="1">
      <alignment horizontal="center" vertical="top" wrapText="1"/>
    </xf>
    <xf numFmtId="0" fontId="3" fillId="3" borderId="0" xfId="5" applyFill="1" applyAlignment="1">
      <alignment horizontal="center"/>
    </xf>
    <xf numFmtId="9" fontId="9" fillId="3" borderId="0" xfId="5" applyNumberFormat="1" applyFont="1" applyFill="1" applyAlignment="1">
      <alignment horizontal="center" vertical="top" wrapText="1"/>
    </xf>
    <xf numFmtId="0" fontId="2" fillId="3" borderId="0" xfId="5" applyFont="1" applyFill="1" applyAlignment="1">
      <alignment horizontal="left" wrapText="1"/>
    </xf>
    <xf numFmtId="0" fontId="3" fillId="3" borderId="0" xfId="5" applyFill="1" applyAlignment="1">
      <alignment horizontal="left" wrapText="1"/>
    </xf>
    <xf numFmtId="0" fontId="3" fillId="3" borderId="0" xfId="5" applyFill="1" applyAlignment="1">
      <alignment wrapText="1"/>
    </xf>
    <xf numFmtId="0" fontId="1" fillId="3" borderId="0" xfId="5" applyFont="1" applyFill="1" applyAlignment="1">
      <alignment vertical="top" wrapText="1"/>
    </xf>
    <xf numFmtId="0" fontId="3" fillId="3" borderId="10" xfId="5" applyFill="1" applyBorder="1" applyAlignment="1">
      <alignment wrapText="1"/>
    </xf>
    <xf numFmtId="0" fontId="3" fillId="3" borderId="13" xfId="5" applyFill="1" applyBorder="1" applyAlignment="1">
      <alignment horizontal="center" wrapText="1"/>
    </xf>
    <xf numFmtId="0" fontId="9" fillId="3" borderId="0" xfId="5" applyFont="1" applyFill="1" applyAlignment="1">
      <alignment wrapText="1"/>
    </xf>
    <xf numFmtId="0" fontId="15" fillId="3" borderId="23" xfId="0" applyFont="1" applyFill="1" applyBorder="1"/>
    <xf numFmtId="0" fontId="15" fillId="3" borderId="49" xfId="0" applyFont="1" applyFill="1" applyBorder="1"/>
    <xf numFmtId="0" fontId="15" fillId="3" borderId="67" xfId="0" applyFont="1" applyFill="1" applyBorder="1"/>
    <xf numFmtId="0" fontId="3" fillId="3" borderId="17" xfId="5" applyFill="1" applyBorder="1"/>
    <xf numFmtId="0" fontId="3" fillId="3" borderId="13" xfId="5" applyFill="1" applyBorder="1" applyAlignment="1">
      <alignment horizontal="center" vertical="top" wrapText="1"/>
    </xf>
    <xf numFmtId="0" fontId="3" fillId="3" borderId="33" xfId="5" applyFill="1" applyBorder="1"/>
    <xf numFmtId="0" fontId="3" fillId="3" borderId="23" xfId="5" applyFill="1" applyBorder="1" applyAlignment="1">
      <alignment horizontal="left"/>
    </xf>
    <xf numFmtId="0" fontId="3" fillId="3" borderId="23" xfId="5" applyFill="1" applyBorder="1"/>
    <xf numFmtId="0" fontId="3" fillId="3" borderId="23" xfId="5" applyFill="1" applyBorder="1" applyAlignment="1">
      <alignment wrapText="1"/>
    </xf>
    <xf numFmtId="0" fontId="3" fillId="3" borderId="49" xfId="5" applyFill="1" applyBorder="1"/>
    <xf numFmtId="9" fontId="3" fillId="3" borderId="0" xfId="5" applyNumberFormat="1" applyFill="1"/>
    <xf numFmtId="0" fontId="3" fillId="3" borderId="47" xfId="5" applyFill="1" applyBorder="1" applyAlignment="1">
      <alignment horizontal="center"/>
    </xf>
    <xf numFmtId="0" fontId="3" fillId="3" borderId="21" xfId="5" applyFill="1" applyBorder="1"/>
    <xf numFmtId="0" fontId="3" fillId="3" borderId="0" xfId="5" quotePrefix="1" applyFill="1" applyAlignment="1">
      <alignment horizontal="left"/>
    </xf>
    <xf numFmtId="16" fontId="1" fillId="3" borderId="0" xfId="5" quotePrefix="1" applyNumberFormat="1" applyFont="1" applyFill="1" applyAlignment="1">
      <alignment horizontal="left"/>
    </xf>
    <xf numFmtId="0" fontId="3" fillId="3" borderId="19" xfId="5" quotePrefix="1" applyFill="1" applyBorder="1" applyAlignment="1">
      <alignment horizontal="center" wrapText="1"/>
    </xf>
    <xf numFmtId="0" fontId="3" fillId="3" borderId="19" xfId="5" applyFill="1" applyBorder="1" applyAlignment="1">
      <alignment horizontal="center"/>
    </xf>
    <xf numFmtId="0" fontId="3" fillId="3" borderId="19" xfId="5" applyFill="1" applyBorder="1" applyAlignment="1">
      <alignment horizontal="center" wrapText="1"/>
    </xf>
    <xf numFmtId="0" fontId="3" fillId="3" borderId="0" xfId="5" applyFill="1" applyAlignment="1">
      <alignment horizontal="center" wrapText="1"/>
    </xf>
    <xf numFmtId="0" fontId="1" fillId="3" borderId="0" xfId="5" quotePrefix="1" applyFont="1" applyFill="1" applyAlignment="1">
      <alignment horizontal="left"/>
    </xf>
    <xf numFmtId="0" fontId="1" fillId="3" borderId="18" xfId="5" applyFont="1" applyFill="1" applyBorder="1" applyAlignment="1">
      <alignment horizontal="center"/>
    </xf>
    <xf numFmtId="0" fontId="1" fillId="3" borderId="0" xfId="5" applyFont="1" applyFill="1" applyAlignment="1">
      <alignment horizontal="left"/>
    </xf>
    <xf numFmtId="0" fontId="3" fillId="3" borderId="4" xfId="5" applyFill="1" applyBorder="1"/>
    <xf numFmtId="0" fontId="1" fillId="3" borderId="13" xfId="5" applyFont="1" applyFill="1" applyBorder="1"/>
    <xf numFmtId="0" fontId="3" fillId="3" borderId="0" xfId="5" applyFill="1" applyAlignment="1">
      <alignment horizontal="left"/>
    </xf>
    <xf numFmtId="0" fontId="3" fillId="3" borderId="8" xfId="5" applyFill="1" applyBorder="1"/>
    <xf numFmtId="0" fontId="3" fillId="3" borderId="26" xfId="5" applyFill="1" applyBorder="1" applyAlignment="1">
      <alignment horizontal="left"/>
    </xf>
    <xf numFmtId="0" fontId="5" fillId="3" borderId="28" xfId="5" quotePrefix="1" applyFont="1" applyFill="1" applyBorder="1"/>
    <xf numFmtId="0" fontId="1" fillId="3" borderId="17" xfId="5" applyFont="1" applyFill="1" applyBorder="1"/>
    <xf numFmtId="0" fontId="1" fillId="3" borderId="13" xfId="5" applyFont="1" applyFill="1" applyBorder="1" applyAlignment="1">
      <alignment horizontal="center"/>
    </xf>
    <xf numFmtId="16" fontId="1" fillId="3" borderId="0" xfId="5" applyNumberFormat="1" applyFont="1" applyFill="1"/>
    <xf numFmtId="0" fontId="3" fillId="3" borderId="8" xfId="5" quotePrefix="1" applyFill="1" applyBorder="1" applyAlignment="1">
      <alignment horizontal="left"/>
    </xf>
    <xf numFmtId="0" fontId="1" fillId="3" borderId="4" xfId="5" applyFont="1" applyFill="1" applyBorder="1" applyAlignment="1">
      <alignment horizontal="center"/>
    </xf>
    <xf numFmtId="0" fontId="1" fillId="3" borderId="47" xfId="5" applyFont="1" applyFill="1" applyBorder="1" applyAlignment="1">
      <alignment horizontal="center"/>
    </xf>
    <xf numFmtId="0" fontId="3" fillId="3" borderId="34" xfId="5" quotePrefix="1" applyFill="1" applyBorder="1" applyAlignment="1">
      <alignment horizontal="left"/>
    </xf>
    <xf numFmtId="0" fontId="3" fillId="3" borderId="59" xfId="5" applyFill="1" applyBorder="1" applyAlignment="1">
      <alignment wrapText="1"/>
    </xf>
    <xf numFmtId="0" fontId="3" fillId="3" borderId="55" xfId="5" applyFill="1" applyBorder="1" applyAlignment="1">
      <alignment horizontal="left" wrapText="1"/>
    </xf>
    <xf numFmtId="0" fontId="8" fillId="3" borderId="0" xfId="4" quotePrefix="1" applyFill="1" applyAlignment="1" applyProtection="1">
      <alignment horizontal="left"/>
    </xf>
    <xf numFmtId="0" fontId="1" fillId="3" borderId="3" xfId="5" applyFont="1" applyFill="1" applyBorder="1"/>
    <xf numFmtId="0" fontId="1" fillId="3" borderId="4" xfId="5" applyFont="1" applyFill="1" applyBorder="1"/>
    <xf numFmtId="0" fontId="1" fillId="3" borderId="21" xfId="5" quotePrefix="1" applyFont="1" applyFill="1" applyBorder="1" applyAlignment="1">
      <alignment horizontal="left"/>
    </xf>
    <xf numFmtId="0" fontId="1" fillId="3" borderId="8" xfId="5" applyFont="1" applyFill="1" applyBorder="1"/>
    <xf numFmtId="0" fontId="1" fillId="3" borderId="8" xfId="5" applyFont="1" applyFill="1" applyBorder="1" applyAlignment="1">
      <alignment horizontal="center"/>
    </xf>
    <xf numFmtId="0" fontId="1" fillId="3" borderId="31" xfId="5" applyFont="1" applyFill="1" applyBorder="1" applyAlignment="1">
      <alignment horizontal="center"/>
    </xf>
    <xf numFmtId="0" fontId="1" fillId="3" borderId="20" xfId="5" applyFont="1" applyFill="1" applyBorder="1" applyAlignment="1">
      <alignment horizontal="center"/>
    </xf>
    <xf numFmtId="0" fontId="3" fillId="3" borderId="9" xfId="5" applyFill="1" applyBorder="1"/>
    <xf numFmtId="0" fontId="3" fillId="3" borderId="6" xfId="5" applyFill="1" applyBorder="1"/>
    <xf numFmtId="0" fontId="3" fillId="3" borderId="7" xfId="5" applyFill="1" applyBorder="1"/>
    <xf numFmtId="0" fontId="11" fillId="3" borderId="0" xfId="5" applyFont="1" applyFill="1"/>
    <xf numFmtId="0" fontId="4" fillId="3" borderId="0" xfId="5" applyFont="1" applyFill="1"/>
    <xf numFmtId="0" fontId="3" fillId="3" borderId="3" xfId="5" applyFill="1" applyBorder="1"/>
    <xf numFmtId="0" fontId="3" fillId="3" borderId="5" xfId="5" applyFill="1" applyBorder="1"/>
    <xf numFmtId="0" fontId="3" fillId="4" borderId="20" xfId="0" applyFont="1" applyFill="1" applyBorder="1"/>
    <xf numFmtId="0" fontId="0" fillId="4" borderId="13" xfId="0" applyFill="1" applyBorder="1"/>
    <xf numFmtId="0" fontId="3" fillId="3" borderId="70" xfId="5" applyFill="1" applyBorder="1"/>
    <xf numFmtId="0" fontId="3" fillId="3" borderId="71" xfId="5" applyFill="1" applyBorder="1"/>
    <xf numFmtId="0" fontId="3" fillId="3" borderId="72" xfId="5" applyFill="1" applyBorder="1"/>
    <xf numFmtId="0" fontId="0" fillId="3" borderId="73" xfId="0" applyFill="1" applyBorder="1" applyProtection="1">
      <protection locked="0"/>
    </xf>
    <xf numFmtId="0" fontId="0" fillId="3" borderId="74" xfId="0" applyFill="1" applyBorder="1" applyProtection="1">
      <protection locked="0"/>
    </xf>
    <xf numFmtId="49" fontId="1" fillId="2" borderId="75" xfId="0" applyNumberFormat="1" applyFont="1" applyFill="1" applyBorder="1" applyProtection="1">
      <protection locked="0"/>
    </xf>
    <xf numFmtId="49" fontId="1" fillId="2" borderId="76" xfId="0" applyNumberFormat="1" applyFont="1" applyFill="1" applyBorder="1" applyProtection="1">
      <protection locked="0"/>
    </xf>
    <xf numFmtId="0" fontId="0" fillId="3" borderId="77" xfId="0" applyFill="1" applyBorder="1" applyProtection="1">
      <protection locked="0"/>
    </xf>
    <xf numFmtId="0" fontId="0" fillId="3" borderId="79" xfId="0" applyFill="1" applyBorder="1" applyProtection="1">
      <protection locked="0"/>
    </xf>
    <xf numFmtId="0" fontId="0" fillId="4" borderId="11" xfId="0" applyFill="1" applyBorder="1"/>
    <xf numFmtId="9" fontId="3" fillId="4" borderId="43" xfId="5" applyNumberFormat="1" applyFill="1" applyBorder="1"/>
    <xf numFmtId="9" fontId="3" fillId="4" borderId="13" xfId="5" applyNumberFormat="1" applyFill="1" applyBorder="1"/>
    <xf numFmtId="49" fontId="1" fillId="2" borderId="40" xfId="5" applyNumberFormat="1" applyFont="1" applyFill="1" applyBorder="1" applyProtection="1">
      <protection locked="0"/>
    </xf>
    <xf numFmtId="0" fontId="11" fillId="2" borderId="41" xfId="5" applyFont="1" applyFill="1" applyBorder="1" applyProtection="1"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62" xfId="0" applyFill="1" applyBorder="1" applyAlignment="1" applyProtection="1">
      <alignment horizontal="left"/>
      <protection locked="0"/>
    </xf>
    <xf numFmtId="0" fontId="0" fillId="3" borderId="49" xfId="0" applyFill="1" applyBorder="1" applyAlignment="1" applyProtection="1">
      <alignment horizontal="left" wrapText="1"/>
      <protection locked="0"/>
    </xf>
    <xf numFmtId="0" fontId="0" fillId="3" borderId="59" xfId="0" applyFill="1" applyBorder="1" applyAlignment="1" applyProtection="1">
      <alignment horizontal="left" wrapText="1"/>
      <protection locked="0"/>
    </xf>
    <xf numFmtId="0" fontId="5" fillId="3" borderId="0" xfId="5" quotePrefix="1" applyFont="1" applyFill="1"/>
    <xf numFmtId="0" fontId="3" fillId="3" borderId="33" xfId="0" applyFont="1" applyFill="1" applyBorder="1" applyProtection="1">
      <protection locked="0"/>
    </xf>
    <xf numFmtId="0" fontId="3" fillId="3" borderId="23" xfId="0" applyFont="1" applyFill="1" applyBorder="1"/>
    <xf numFmtId="0" fontId="3" fillId="3" borderId="17" xfId="0" applyFont="1" applyFill="1" applyBorder="1"/>
    <xf numFmtId="0" fontId="1" fillId="3" borderId="17" xfId="5" applyFont="1" applyFill="1" applyBorder="1" applyAlignment="1">
      <alignment horizontal="left"/>
    </xf>
    <xf numFmtId="0" fontId="3" fillId="2" borderId="36" xfId="0" applyFont="1" applyFill="1" applyBorder="1" applyProtection="1">
      <protection locked="0"/>
    </xf>
    <xf numFmtId="0" fontId="3" fillId="2" borderId="50" xfId="0" applyFont="1" applyFill="1" applyBorder="1" applyProtection="1">
      <protection locked="0"/>
    </xf>
    <xf numFmtId="0" fontId="3" fillId="2" borderId="35" xfId="0" applyFont="1" applyFill="1" applyBorder="1" applyProtection="1">
      <protection locked="0"/>
    </xf>
    <xf numFmtId="0" fontId="3" fillId="4" borderId="9" xfId="0" applyFont="1" applyFill="1" applyBorder="1"/>
    <xf numFmtId="0" fontId="3" fillId="2" borderId="20" xfId="0" applyFont="1" applyFill="1" applyBorder="1" applyAlignment="1" applyProtection="1">
      <alignment wrapText="1"/>
      <protection locked="0"/>
    </xf>
    <xf numFmtId="0" fontId="3" fillId="3" borderId="14" xfId="5" applyFill="1" applyBorder="1" applyAlignment="1">
      <alignment vertical="top" wrapText="1"/>
    </xf>
    <xf numFmtId="9" fontId="3" fillId="2" borderId="25" xfId="5" applyNumberFormat="1" applyFill="1" applyBorder="1" applyAlignment="1" applyProtection="1">
      <alignment vertical="top"/>
      <protection locked="0"/>
    </xf>
    <xf numFmtId="0" fontId="3" fillId="3" borderId="0" xfId="5" applyFill="1" applyAlignment="1">
      <alignment horizontal="center" vertical="top"/>
    </xf>
    <xf numFmtId="0" fontId="3" fillId="3" borderId="16" xfId="5" applyFill="1" applyBorder="1" applyAlignment="1">
      <alignment vertical="top" wrapText="1"/>
    </xf>
    <xf numFmtId="9" fontId="3" fillId="2" borderId="36" xfId="5" applyNumberFormat="1" applyFill="1" applyBorder="1" applyAlignment="1" applyProtection="1">
      <alignment vertical="top"/>
      <protection locked="0"/>
    </xf>
    <xf numFmtId="0" fontId="3" fillId="3" borderId="58" xfId="5" applyFill="1" applyBorder="1" applyAlignment="1">
      <alignment vertical="top" wrapText="1"/>
    </xf>
    <xf numFmtId="0" fontId="3" fillId="3" borderId="57" xfId="5" applyFill="1" applyBorder="1" applyAlignment="1">
      <alignment vertical="top" wrapText="1"/>
    </xf>
    <xf numFmtId="9" fontId="3" fillId="2" borderId="42" xfId="5" applyNumberFormat="1" applyFill="1" applyBorder="1" applyAlignment="1" applyProtection="1">
      <alignment vertical="top"/>
      <protection locked="0"/>
    </xf>
    <xf numFmtId="9" fontId="3" fillId="2" borderId="20" xfId="5" applyNumberFormat="1" applyFill="1" applyBorder="1" applyAlignment="1" applyProtection="1">
      <alignment horizontal="center"/>
      <protection locked="0"/>
    </xf>
    <xf numFmtId="0" fontId="0" fillId="3" borderId="3" xfId="0" quotePrefix="1" applyFill="1" applyBorder="1" applyAlignment="1" applyProtection="1">
      <alignment horizontal="left"/>
      <protection locked="0"/>
    </xf>
    <xf numFmtId="0" fontId="0" fillId="3" borderId="82" xfId="0" applyFill="1" applyBorder="1" applyProtection="1">
      <protection locked="0"/>
    </xf>
    <xf numFmtId="0" fontId="3" fillId="3" borderId="49" xfId="0" applyFont="1" applyFill="1" applyBorder="1" applyAlignment="1" applyProtection="1">
      <alignment vertical="top"/>
      <protection locked="0"/>
    </xf>
    <xf numFmtId="0" fontId="3" fillId="3" borderId="59" xfId="5" applyFill="1" applyBorder="1" applyAlignment="1">
      <alignment horizontal="left"/>
    </xf>
    <xf numFmtId="0" fontId="3" fillId="3" borderId="27" xfId="5" applyFill="1" applyBorder="1" applyAlignment="1">
      <alignment horizontal="left"/>
    </xf>
    <xf numFmtId="0" fontId="3" fillId="3" borderId="30" xfId="5" applyFill="1" applyBorder="1" applyAlignment="1">
      <alignment horizontal="left"/>
    </xf>
    <xf numFmtId="0" fontId="3" fillId="3" borderId="49" xfId="5" applyFill="1" applyBorder="1" applyAlignment="1">
      <alignment horizontal="left"/>
    </xf>
    <xf numFmtId="0" fontId="3" fillId="3" borderId="33" xfId="5" quotePrefix="1" applyFill="1" applyBorder="1" applyAlignment="1">
      <alignment horizontal="left"/>
    </xf>
    <xf numFmtId="0" fontId="3" fillId="3" borderId="33" xfId="5" applyFill="1" applyBorder="1" applyAlignment="1">
      <alignment horizontal="left"/>
    </xf>
    <xf numFmtId="0" fontId="3" fillId="3" borderId="34" xfId="5" applyFill="1" applyBorder="1" applyAlignment="1">
      <alignment horizontal="left"/>
    </xf>
    <xf numFmtId="0" fontId="3" fillId="3" borderId="24" xfId="5" applyFill="1" applyBorder="1" applyAlignment="1">
      <alignment horizontal="left"/>
    </xf>
    <xf numFmtId="0" fontId="1" fillId="3" borderId="68" xfId="5" applyFont="1" applyFill="1" applyBorder="1" applyAlignment="1">
      <alignment horizontal="center"/>
    </xf>
    <xf numFmtId="0" fontId="15" fillId="3" borderId="83" xfId="0" applyFont="1" applyFill="1" applyBorder="1"/>
    <xf numFmtId="0" fontId="15" fillId="3" borderId="16" xfId="0" applyFont="1" applyFill="1" applyBorder="1"/>
    <xf numFmtId="0" fontId="1" fillId="3" borderId="48" xfId="5" applyFont="1" applyFill="1" applyBorder="1"/>
    <xf numFmtId="0" fontId="1" fillId="3" borderId="60" xfId="5" applyFont="1" applyFill="1" applyBorder="1"/>
    <xf numFmtId="0" fontId="1" fillId="3" borderId="11" xfId="5" applyFont="1" applyFill="1" applyBorder="1" applyAlignment="1">
      <alignment horizontal="center"/>
    </xf>
    <xf numFmtId="9" fontId="3" fillId="2" borderId="41" xfId="5" applyNumberFormat="1" applyFill="1" applyBorder="1" applyProtection="1">
      <protection locked="0"/>
    </xf>
    <xf numFmtId="0" fontId="3" fillId="3" borderId="34" xfId="5" applyFill="1" applyBorder="1"/>
    <xf numFmtId="0" fontId="3" fillId="3" borderId="34" xfId="5" applyFill="1" applyBorder="1" applyAlignment="1">
      <alignment horizontal="center"/>
    </xf>
    <xf numFmtId="0" fontId="1" fillId="3" borderId="28" xfId="5" applyFont="1" applyFill="1" applyBorder="1" applyAlignment="1">
      <alignment horizontal="center"/>
    </xf>
    <xf numFmtId="0" fontId="1" fillId="3" borderId="43" xfId="5" applyFont="1" applyFill="1" applyBorder="1" applyAlignment="1">
      <alignment horizontal="center"/>
    </xf>
    <xf numFmtId="9" fontId="3" fillId="2" borderId="8" xfId="5" applyNumberFormat="1" applyFill="1" applyBorder="1" applyProtection="1">
      <protection locked="0"/>
    </xf>
    <xf numFmtId="0" fontId="3" fillId="3" borderId="0" xfId="5" applyFill="1" applyAlignment="1">
      <alignment horizontal="centerContinuous"/>
    </xf>
    <xf numFmtId="0" fontId="3" fillId="3" borderId="20" xfId="5" applyFill="1" applyBorder="1" applyAlignment="1">
      <alignment horizontal="center" wrapText="1"/>
    </xf>
    <xf numFmtId="9" fontId="3" fillId="4" borderId="25" xfId="5" applyNumberFormat="1" applyFill="1" applyBorder="1"/>
    <xf numFmtId="9" fontId="3" fillId="4" borderId="20" xfId="5" applyNumberFormat="1" applyFill="1" applyBorder="1"/>
    <xf numFmtId="9" fontId="3" fillId="2" borderId="38" xfId="5" applyNumberFormat="1" applyFill="1" applyBorder="1" applyProtection="1">
      <protection locked="0"/>
    </xf>
    <xf numFmtId="0" fontId="3" fillId="3" borderId="28" xfId="5" applyFill="1" applyBorder="1"/>
    <xf numFmtId="9" fontId="3" fillId="2" borderId="28" xfId="5" applyNumberFormat="1" applyFill="1" applyBorder="1" applyProtection="1">
      <protection locked="0"/>
    </xf>
    <xf numFmtId="0" fontId="1" fillId="3" borderId="48" xfId="5" applyFont="1" applyFill="1" applyBorder="1" applyAlignment="1">
      <alignment horizontal="left"/>
    </xf>
    <xf numFmtId="0" fontId="1" fillId="3" borderId="60" xfId="5" applyFont="1" applyFill="1" applyBorder="1" applyAlignment="1">
      <alignment horizontal="left"/>
    </xf>
    <xf numFmtId="9" fontId="3" fillId="2" borderId="84" xfId="5" applyNumberFormat="1" applyFill="1" applyBorder="1" applyProtection="1">
      <protection locked="0"/>
    </xf>
    <xf numFmtId="0" fontId="18" fillId="3" borderId="3" xfId="5" quotePrefix="1" applyFont="1" applyFill="1" applyBorder="1"/>
    <xf numFmtId="0" fontId="5" fillId="3" borderId="4" xfId="5" quotePrefix="1" applyFont="1" applyFill="1" applyBorder="1"/>
    <xf numFmtId="0" fontId="5" fillId="3" borderId="82" xfId="5" quotePrefix="1" applyFont="1" applyFill="1" applyBorder="1"/>
    <xf numFmtId="0" fontId="1" fillId="3" borderId="28" xfId="5" applyFont="1" applyFill="1" applyBorder="1"/>
    <xf numFmtId="0" fontId="3" fillId="4" borderId="22" xfId="5" applyFill="1" applyBorder="1" applyAlignment="1">
      <alignment wrapText="1"/>
    </xf>
    <xf numFmtId="0" fontId="13" fillId="3" borderId="33" xfId="5" applyFont="1" applyFill="1" applyBorder="1" applyAlignment="1">
      <alignment wrapText="1"/>
    </xf>
    <xf numFmtId="0" fontId="13" fillId="3" borderId="34" xfId="5" applyFont="1" applyFill="1" applyBorder="1" applyAlignment="1">
      <alignment wrapText="1"/>
    </xf>
    <xf numFmtId="49" fontId="19" fillId="3" borderId="21" xfId="0" applyNumberFormat="1" applyFont="1" applyFill="1" applyBorder="1" applyAlignment="1">
      <alignment horizontal="left" wrapText="1"/>
    </xf>
    <xf numFmtId="49" fontId="19" fillId="3" borderId="8" xfId="0" applyNumberFormat="1" applyFont="1" applyFill="1" applyBorder="1" applyAlignment="1">
      <alignment horizontal="left" wrapText="1"/>
    </xf>
    <xf numFmtId="0" fontId="3" fillId="3" borderId="0" xfId="0" quotePrefix="1" applyFont="1" applyFill="1" applyAlignment="1" applyProtection="1">
      <alignment horizontal="left"/>
      <protection locked="0"/>
    </xf>
    <xf numFmtId="0" fontId="3" fillId="3" borderId="8" xfId="0" quotePrefix="1" applyFont="1" applyFill="1" applyBorder="1" applyAlignment="1" applyProtection="1">
      <alignment horizontal="left"/>
      <protection locked="0"/>
    </xf>
    <xf numFmtId="16" fontId="3" fillId="3" borderId="0" xfId="0" quotePrefix="1" applyNumberFormat="1" applyFont="1" applyFill="1" applyProtection="1">
      <protection locked="0"/>
    </xf>
    <xf numFmtId="0" fontId="3" fillId="3" borderId="0" xfId="0" quotePrefix="1" applyFont="1" applyFill="1" applyAlignment="1">
      <alignment horizontal="left"/>
    </xf>
    <xf numFmtId="9" fontId="3" fillId="2" borderId="54" xfId="5" applyNumberFormat="1" applyFill="1" applyBorder="1" applyProtection="1">
      <protection locked="0"/>
    </xf>
    <xf numFmtId="0" fontId="3" fillId="3" borderId="15" xfId="5" applyFill="1" applyBorder="1"/>
    <xf numFmtId="0" fontId="3" fillId="3" borderId="59" xfId="5" applyFill="1" applyBorder="1"/>
    <xf numFmtId="0" fontId="3" fillId="3" borderId="27" xfId="5" applyFill="1" applyBorder="1"/>
    <xf numFmtId="0" fontId="3" fillId="3" borderId="43" xfId="5" applyFill="1" applyBorder="1"/>
    <xf numFmtId="9" fontId="1" fillId="2" borderId="41" xfId="5" applyNumberFormat="1" applyFont="1" applyFill="1" applyBorder="1"/>
    <xf numFmtId="1" fontId="3" fillId="2" borderId="20" xfId="5" applyNumberFormat="1" applyFill="1" applyBorder="1"/>
    <xf numFmtId="0" fontId="3" fillId="3" borderId="0" xfId="0" applyFont="1" applyFill="1" applyAlignment="1">
      <alignment wrapText="1"/>
    </xf>
    <xf numFmtId="164" fontId="3" fillId="4" borderId="13" xfId="6" applyNumberFormat="1" applyFont="1" applyFill="1" applyBorder="1"/>
    <xf numFmtId="164" fontId="3" fillId="4" borderId="20" xfId="6" applyNumberFormat="1" applyFont="1" applyFill="1" applyBorder="1"/>
    <xf numFmtId="165" fontId="3" fillId="2" borderId="11" xfId="6" applyNumberFormat="1" applyFont="1" applyFill="1" applyBorder="1" applyAlignment="1" applyProtection="1">
      <alignment wrapText="1"/>
      <protection locked="0"/>
    </xf>
    <xf numFmtId="165" fontId="3" fillId="2" borderId="13" xfId="6" applyNumberFormat="1" applyFont="1" applyFill="1" applyBorder="1" applyAlignment="1" applyProtection="1">
      <alignment wrapText="1"/>
      <protection locked="0"/>
    </xf>
    <xf numFmtId="165" fontId="3" fillId="3" borderId="25" xfId="6" applyNumberFormat="1" applyFont="1" applyFill="1" applyBorder="1"/>
    <xf numFmtId="165" fontId="3" fillId="2" borderId="25" xfId="6" applyNumberFormat="1" applyFont="1" applyFill="1" applyBorder="1" applyProtection="1">
      <protection locked="0"/>
    </xf>
    <xf numFmtId="165" fontId="3" fillId="2" borderId="36" xfId="6" applyNumberFormat="1" applyFont="1" applyFill="1" applyBorder="1" applyProtection="1">
      <protection locked="0"/>
    </xf>
    <xf numFmtId="165" fontId="3" fillId="2" borderId="50" xfId="6" applyNumberFormat="1" applyFont="1" applyFill="1" applyBorder="1" applyProtection="1">
      <protection locked="0"/>
    </xf>
    <xf numFmtId="165" fontId="3" fillId="4" borderId="13" xfId="6" applyNumberFormat="1" applyFont="1" applyFill="1" applyBorder="1"/>
    <xf numFmtId="165" fontId="3" fillId="2" borderId="44" xfId="6" applyNumberFormat="1" applyFont="1" applyFill="1" applyBorder="1" applyProtection="1">
      <protection locked="0"/>
    </xf>
    <xf numFmtId="165" fontId="3" fillId="3" borderId="43" xfId="6" applyNumberFormat="1" applyFont="1" applyFill="1" applyBorder="1"/>
    <xf numFmtId="165" fontId="3" fillId="4" borderId="20" xfId="6" applyNumberFormat="1" applyFont="1" applyFill="1" applyBorder="1"/>
    <xf numFmtId="165" fontId="3" fillId="4" borderId="68" xfId="6" applyNumberFormat="1" applyFont="1" applyFill="1" applyBorder="1"/>
    <xf numFmtId="165" fontId="3" fillId="3" borderId="11" xfId="6" applyNumberFormat="1" applyFont="1" applyFill="1" applyBorder="1" applyAlignment="1" applyProtection="1">
      <alignment horizontal="center" wrapText="1"/>
      <protection locked="0"/>
    </xf>
    <xf numFmtId="165" fontId="3" fillId="3" borderId="13" xfId="6" applyNumberFormat="1" applyFont="1" applyFill="1" applyBorder="1" applyAlignment="1" applyProtection="1">
      <alignment horizontal="center" wrapText="1"/>
      <protection locked="0"/>
    </xf>
    <xf numFmtId="165" fontId="3" fillId="4" borderId="13" xfId="6" applyNumberFormat="1" applyFont="1" applyFill="1" applyBorder="1" applyAlignment="1">
      <alignment horizontal="right"/>
    </xf>
    <xf numFmtId="0" fontId="3" fillId="3" borderId="4" xfId="0" applyFont="1" applyFill="1" applyBorder="1" applyProtection="1">
      <protection locked="0"/>
    </xf>
    <xf numFmtId="0" fontId="3" fillId="2" borderId="78" xfId="0" applyFont="1" applyFill="1" applyBorder="1" applyProtection="1">
      <protection locked="0"/>
    </xf>
    <xf numFmtId="0" fontId="3" fillId="3" borderId="74" xfId="0" applyFont="1" applyFill="1" applyBorder="1" applyProtection="1">
      <protection locked="0"/>
    </xf>
    <xf numFmtId="49" fontId="3" fillId="2" borderId="80" xfId="0" applyNumberFormat="1" applyFont="1" applyFill="1" applyBorder="1" applyProtection="1">
      <protection locked="0"/>
    </xf>
    <xf numFmtId="49" fontId="3" fillId="2" borderId="81" xfId="0" applyNumberFormat="1" applyFont="1" applyFill="1" applyBorder="1" applyProtection="1">
      <protection locked="0"/>
    </xf>
    <xf numFmtId="165" fontId="3" fillId="2" borderId="29" xfId="6" applyNumberFormat="1" applyFont="1" applyFill="1" applyBorder="1" applyAlignment="1" applyProtection="1">
      <alignment horizontal="right"/>
      <protection locked="0"/>
    </xf>
    <xf numFmtId="165" fontId="3" fillId="4" borderId="12" xfId="6" applyNumberFormat="1" applyFont="1" applyFill="1" applyBorder="1"/>
    <xf numFmtId="165" fontId="3" fillId="3" borderId="15" xfId="6" applyNumberFormat="1" applyFont="1" applyFill="1" applyBorder="1"/>
    <xf numFmtId="165" fontId="3" fillId="2" borderId="15" xfId="6" applyNumberFormat="1" applyFont="1" applyFill="1" applyBorder="1" applyProtection="1">
      <protection locked="0"/>
    </xf>
    <xf numFmtId="165" fontId="3" fillId="2" borderId="51" xfId="6" applyNumberFormat="1" applyFont="1" applyFill="1" applyBorder="1" applyProtection="1">
      <protection locked="0"/>
    </xf>
    <xf numFmtId="165" fontId="3" fillId="4" borderId="11" xfId="6" applyNumberFormat="1" applyFont="1" applyFill="1" applyBorder="1"/>
    <xf numFmtId="165" fontId="3" fillId="2" borderId="64" xfId="6" applyNumberFormat="1" applyFont="1" applyFill="1" applyBorder="1" applyProtection="1">
      <protection locked="0"/>
    </xf>
    <xf numFmtId="165" fontId="3" fillId="2" borderId="69" xfId="6" applyNumberFormat="1" applyFont="1" applyFill="1" applyBorder="1" applyProtection="1">
      <protection locked="0"/>
    </xf>
    <xf numFmtId="165" fontId="3" fillId="3" borderId="54" xfId="6" applyNumberFormat="1" applyFont="1" applyFill="1" applyBorder="1"/>
    <xf numFmtId="165" fontId="3" fillId="3" borderId="28" xfId="6" applyNumberFormat="1" applyFont="1" applyFill="1" applyBorder="1"/>
    <xf numFmtId="165" fontId="3" fillId="2" borderId="40" xfId="6" applyNumberFormat="1" applyFont="1" applyFill="1" applyBorder="1" applyProtection="1">
      <protection locked="0"/>
    </xf>
    <xf numFmtId="165" fontId="3" fillId="4" borderId="22" xfId="6" applyNumberFormat="1" applyFont="1" applyFill="1" applyBorder="1"/>
    <xf numFmtId="165" fontId="3" fillId="4" borderId="19" xfId="6" applyNumberFormat="1" applyFont="1" applyFill="1" applyBorder="1"/>
    <xf numFmtId="165" fontId="3" fillId="2" borderId="19" xfId="6" applyNumberFormat="1" applyFont="1" applyFill="1" applyBorder="1" applyAlignment="1" applyProtection="1">
      <alignment wrapText="1"/>
      <protection locked="0"/>
    </xf>
    <xf numFmtId="165" fontId="3" fillId="2" borderId="20" xfId="6" applyNumberFormat="1" applyFont="1" applyFill="1" applyBorder="1" applyAlignment="1" applyProtection="1">
      <alignment wrapText="1"/>
      <protection locked="0"/>
    </xf>
    <xf numFmtId="165" fontId="3" fillId="3" borderId="29" xfId="6" applyNumberFormat="1" applyFont="1" applyFill="1" applyBorder="1"/>
    <xf numFmtId="165" fontId="3" fillId="3" borderId="12" xfId="6" applyNumberFormat="1" applyFont="1" applyFill="1" applyBorder="1" applyAlignment="1" applyProtection="1">
      <alignment horizontal="center" wrapText="1"/>
      <protection locked="0"/>
    </xf>
    <xf numFmtId="165" fontId="3" fillId="2" borderId="35" xfId="6" applyNumberFormat="1" applyFont="1" applyFill="1" applyBorder="1" applyProtection="1">
      <protection locked="0"/>
    </xf>
    <xf numFmtId="165" fontId="3" fillId="2" borderId="38" xfId="6" applyNumberFormat="1" applyFont="1" applyFill="1" applyBorder="1" applyAlignment="1" applyProtection="1">
      <alignment horizontal="right"/>
      <protection locked="0"/>
    </xf>
    <xf numFmtId="165" fontId="3" fillId="2" borderId="39" xfId="6" applyNumberFormat="1" applyFont="1" applyFill="1" applyBorder="1" applyProtection="1">
      <protection locked="0"/>
    </xf>
    <xf numFmtId="165" fontId="3" fillId="2" borderId="43" xfId="6" applyNumberFormat="1" applyFont="1" applyFill="1" applyBorder="1" applyProtection="1">
      <protection locked="0"/>
    </xf>
    <xf numFmtId="165" fontId="3" fillId="2" borderId="42" xfId="6" applyNumberFormat="1" applyFont="1" applyFill="1" applyBorder="1" applyProtection="1">
      <protection locked="0"/>
    </xf>
    <xf numFmtId="165" fontId="3" fillId="4" borderId="32" xfId="6" applyNumberFormat="1" applyFont="1" applyFill="1" applyBorder="1"/>
    <xf numFmtId="165" fontId="3" fillId="3" borderId="36" xfId="6" applyNumberFormat="1" applyFont="1" applyFill="1" applyBorder="1"/>
    <xf numFmtId="165" fontId="3" fillId="4" borderId="43" xfId="6" applyNumberFormat="1" applyFont="1" applyFill="1" applyBorder="1"/>
    <xf numFmtId="165" fontId="3" fillId="2" borderId="13" xfId="6" applyNumberFormat="1" applyFont="1" applyFill="1" applyBorder="1" applyProtection="1">
      <protection locked="0"/>
    </xf>
    <xf numFmtId="165" fontId="3" fillId="4" borderId="13" xfId="6" applyNumberFormat="1" applyFont="1" applyFill="1" applyBorder="1" applyProtection="1">
      <protection locked="0"/>
    </xf>
    <xf numFmtId="9" fontId="3" fillId="3" borderId="0" xfId="0" applyNumberFormat="1" applyFont="1" applyFill="1" applyProtection="1">
      <protection locked="0"/>
    </xf>
    <xf numFmtId="165" fontId="3" fillId="3" borderId="11" xfId="6" quotePrefix="1" applyNumberFormat="1" applyFont="1" applyFill="1" applyBorder="1" applyAlignment="1" applyProtection="1">
      <alignment horizontal="center" vertical="center" wrapText="1"/>
      <protection locked="0"/>
    </xf>
    <xf numFmtId="165" fontId="3" fillId="3" borderId="13" xfId="6" quotePrefix="1" applyNumberFormat="1" applyFont="1" applyFill="1" applyBorder="1" applyAlignment="1" applyProtection="1">
      <alignment horizontal="center" vertical="center" wrapText="1"/>
      <protection locked="0"/>
    </xf>
    <xf numFmtId="165" fontId="3" fillId="2" borderId="29" xfId="6" applyNumberFormat="1" applyFont="1" applyFill="1" applyBorder="1" applyProtection="1">
      <protection locked="0"/>
    </xf>
    <xf numFmtId="165" fontId="3" fillId="2" borderId="22" xfId="6" applyNumberFormat="1" applyFont="1" applyFill="1" applyBorder="1" applyProtection="1">
      <protection locked="0"/>
    </xf>
    <xf numFmtId="165" fontId="3" fillId="2" borderId="20" xfId="6" applyNumberFormat="1" applyFont="1" applyFill="1" applyBorder="1" applyProtection="1">
      <protection locked="0"/>
    </xf>
    <xf numFmtId="165" fontId="3" fillId="2" borderId="43" xfId="6" applyNumberFormat="1" applyFont="1" applyFill="1" applyBorder="1" applyAlignment="1" applyProtection="1">
      <alignment horizontal="right"/>
      <protection locked="0"/>
    </xf>
    <xf numFmtId="165" fontId="3" fillId="2" borderId="25" xfId="6" applyNumberFormat="1" applyFont="1" applyFill="1" applyBorder="1" applyAlignment="1" applyProtection="1">
      <alignment horizontal="right"/>
      <protection locked="0"/>
    </xf>
    <xf numFmtId="165" fontId="3" fillId="2" borderId="20" xfId="6" applyNumberFormat="1" applyFont="1" applyFill="1" applyBorder="1" applyAlignment="1" applyProtection="1">
      <alignment horizontal="right"/>
      <protection locked="0"/>
    </xf>
    <xf numFmtId="164" fontId="3" fillId="3" borderId="19" xfId="6" applyNumberFormat="1" applyFont="1" applyFill="1" applyBorder="1" applyAlignment="1">
      <alignment horizontal="center"/>
    </xf>
    <xf numFmtId="164" fontId="3" fillId="3" borderId="20" xfId="6" applyNumberFormat="1" applyFont="1" applyFill="1" applyBorder="1" applyAlignment="1">
      <alignment horizontal="center"/>
    </xf>
    <xf numFmtId="164" fontId="3" fillId="2" borderId="15" xfId="6" applyNumberFormat="1" applyFont="1" applyFill="1" applyBorder="1" applyProtection="1">
      <protection locked="0"/>
    </xf>
    <xf numFmtId="164" fontId="3" fillId="4" borderId="43" xfId="6" applyNumberFormat="1" applyFont="1" applyFill="1" applyBorder="1"/>
    <xf numFmtId="164" fontId="3" fillId="4" borderId="11" xfId="6" applyNumberFormat="1" applyFont="1" applyFill="1" applyBorder="1"/>
    <xf numFmtId="0" fontId="3" fillId="3" borderId="46" xfId="0" applyFont="1" applyFill="1" applyBorder="1" applyAlignment="1">
      <alignment horizontal="centerContinuous"/>
    </xf>
    <xf numFmtId="0" fontId="3" fillId="3" borderId="47" xfId="0" applyFont="1" applyFill="1" applyBorder="1" applyAlignment="1">
      <alignment horizontal="centerContinuous"/>
    </xf>
    <xf numFmtId="0" fontId="3" fillId="3" borderId="0" xfId="0" applyFont="1" applyFill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2" borderId="29" xfId="0" applyFont="1" applyFill="1" applyBorder="1" applyProtection="1">
      <protection locked="0"/>
    </xf>
    <xf numFmtId="0" fontId="3" fillId="2" borderId="40" xfId="0" applyFont="1" applyFill="1" applyBorder="1" applyProtection="1">
      <protection locked="0"/>
    </xf>
    <xf numFmtId="0" fontId="3" fillId="2" borderId="41" xfId="0" applyFont="1" applyFill="1" applyBorder="1" applyProtection="1">
      <protection locked="0"/>
    </xf>
    <xf numFmtId="0" fontId="3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2" borderId="15" xfId="0" applyFont="1" applyFill="1" applyBorder="1" applyProtection="1">
      <protection locked="0"/>
    </xf>
    <xf numFmtId="0" fontId="3" fillId="3" borderId="40" xfId="0" applyFont="1" applyFill="1" applyBorder="1"/>
    <xf numFmtId="0" fontId="3" fillId="2" borderId="19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3" borderId="0" xfId="0" applyFont="1" applyFill="1" applyAlignment="1">
      <alignment horizontal="center" vertical="top" wrapText="1"/>
    </xf>
    <xf numFmtId="0" fontId="3" fillId="3" borderId="24" xfId="0" applyFont="1" applyFill="1" applyBorder="1"/>
    <xf numFmtId="0" fontId="3" fillId="3" borderId="27" xfId="0" applyFont="1" applyFill="1" applyBorder="1"/>
    <xf numFmtId="0" fontId="3" fillId="3" borderId="8" xfId="0" applyFont="1" applyFill="1" applyBorder="1"/>
    <xf numFmtId="0" fontId="3" fillId="3" borderId="5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"/>
    </xf>
    <xf numFmtId="0" fontId="3" fillId="2" borderId="51" xfId="0" applyFont="1" applyFill="1" applyBorder="1" applyProtection="1">
      <protection locked="0"/>
    </xf>
    <xf numFmtId="165" fontId="3" fillId="2" borderId="20" xfId="6" applyNumberFormat="1" applyFont="1" applyFill="1" applyBorder="1"/>
    <xf numFmtId="165" fontId="3" fillId="4" borderId="40" xfId="6" applyNumberFormat="1" applyFont="1" applyFill="1" applyBorder="1"/>
    <xf numFmtId="165" fontId="3" fillId="2" borderId="25" xfId="6" applyNumberFormat="1" applyFont="1" applyFill="1" applyBorder="1"/>
    <xf numFmtId="165" fontId="3" fillId="4" borderId="38" xfId="6" applyNumberFormat="1" applyFont="1" applyFill="1" applyBorder="1"/>
    <xf numFmtId="165" fontId="3" fillId="4" borderId="28" xfId="6" applyNumberFormat="1" applyFont="1" applyFill="1" applyBorder="1"/>
    <xf numFmtId="165" fontId="3" fillId="2" borderId="36" xfId="6" applyNumberFormat="1" applyFont="1" applyFill="1" applyBorder="1"/>
    <xf numFmtId="165" fontId="3" fillId="2" borderId="44" xfId="6" applyNumberFormat="1" applyFont="1" applyFill="1" applyBorder="1"/>
    <xf numFmtId="165" fontId="3" fillId="2" borderId="43" xfId="6" applyNumberFormat="1" applyFont="1" applyFill="1" applyBorder="1"/>
    <xf numFmtId="165" fontId="3" fillId="4" borderId="41" xfId="6" applyNumberFormat="1" applyFont="1" applyFill="1" applyBorder="1"/>
    <xf numFmtId="165" fontId="3" fillId="2" borderId="42" xfId="6" applyNumberFormat="1" applyFont="1" applyFill="1" applyBorder="1"/>
    <xf numFmtId="165" fontId="1" fillId="4" borderId="41" xfId="6" applyNumberFormat="1" applyFont="1" applyFill="1" applyBorder="1"/>
    <xf numFmtId="165" fontId="1" fillId="2" borderId="42" xfId="6" applyNumberFormat="1" applyFont="1" applyFill="1" applyBorder="1"/>
    <xf numFmtId="165" fontId="3" fillId="4" borderId="65" xfId="6" applyNumberFormat="1" applyFont="1" applyFill="1" applyBorder="1"/>
    <xf numFmtId="165" fontId="3" fillId="4" borderId="15" xfId="6" applyNumberFormat="1" applyFont="1" applyFill="1" applyBorder="1"/>
    <xf numFmtId="165" fontId="3" fillId="4" borderId="54" xfId="6" applyNumberFormat="1" applyFont="1" applyFill="1" applyBorder="1"/>
    <xf numFmtId="165" fontId="3" fillId="2" borderId="50" xfId="6" applyNumberFormat="1" applyFont="1" applyFill="1" applyBorder="1"/>
    <xf numFmtId="165" fontId="3" fillId="4" borderId="64" xfId="6" applyNumberFormat="1" applyFont="1" applyFill="1" applyBorder="1"/>
    <xf numFmtId="165" fontId="3" fillId="4" borderId="15" xfId="6" applyNumberFormat="1" applyFont="1" applyFill="1" applyBorder="1" applyAlignment="1">
      <alignment wrapText="1"/>
    </xf>
    <xf numFmtId="165" fontId="3" fillId="4" borderId="38" xfId="6" applyNumberFormat="1" applyFont="1" applyFill="1" applyBorder="1" applyAlignment="1">
      <alignment wrapText="1"/>
    </xf>
    <xf numFmtId="165" fontId="1" fillId="4" borderId="61" xfId="6" applyNumberFormat="1" applyFont="1" applyFill="1" applyBorder="1" applyAlignment="1">
      <alignment wrapText="1"/>
    </xf>
    <xf numFmtId="165" fontId="17" fillId="4" borderId="40" xfId="6" applyNumberFormat="1" applyFont="1" applyFill="1" applyBorder="1" applyAlignment="1">
      <alignment wrapText="1"/>
    </xf>
    <xf numFmtId="165" fontId="19" fillId="4" borderId="41" xfId="6" applyNumberFormat="1" applyFont="1" applyFill="1" applyBorder="1" applyAlignment="1">
      <alignment wrapText="1"/>
    </xf>
    <xf numFmtId="0" fontId="0" fillId="0" borderId="86" xfId="0" applyBorder="1" applyProtection="1">
      <protection locked="0"/>
    </xf>
    <xf numFmtId="0" fontId="0" fillId="0" borderId="85" xfId="0" applyBorder="1" applyProtection="1">
      <protection locked="0"/>
    </xf>
    <xf numFmtId="0" fontId="3" fillId="3" borderId="68" xfId="0" applyFont="1" applyFill="1" applyBorder="1" applyAlignment="1">
      <alignment horizontal="center"/>
    </xf>
    <xf numFmtId="0" fontId="3" fillId="3" borderId="8" xfId="0" quotePrefix="1" applyFont="1" applyFill="1" applyBorder="1" applyAlignment="1" applyProtection="1">
      <alignment horizontal="left" wrapText="1"/>
      <protection locked="0"/>
    </xf>
    <xf numFmtId="0" fontId="3" fillId="3" borderId="53" xfId="0" applyFont="1" applyFill="1" applyBorder="1" applyAlignment="1" applyProtection="1">
      <alignment vertical="top" wrapText="1"/>
      <protection locked="0"/>
    </xf>
    <xf numFmtId="0" fontId="3" fillId="3" borderId="52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0" fontId="3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3" fillId="3" borderId="45" xfId="6" applyNumberFormat="1" applyFont="1" applyFill="1" applyBorder="1" applyAlignment="1">
      <alignment horizontal="center"/>
    </xf>
    <xf numFmtId="0" fontId="3" fillId="3" borderId="4" xfId="6" applyNumberFormat="1" applyFont="1" applyFill="1" applyBorder="1" applyAlignment="1">
      <alignment horizontal="center"/>
    </xf>
    <xf numFmtId="0" fontId="3" fillId="3" borderId="5" xfId="6" applyNumberFormat="1" applyFont="1" applyFill="1" applyBorder="1" applyAlignment="1">
      <alignment horizontal="center"/>
    </xf>
    <xf numFmtId="0" fontId="3" fillId="3" borderId="4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3" fillId="3" borderId="62" xfId="0" applyFont="1" applyFill="1" applyBorder="1" applyAlignment="1">
      <alignment horizontal="left" wrapText="1"/>
    </xf>
    <xf numFmtId="0" fontId="3" fillId="3" borderId="8" xfId="0" quotePrefix="1" applyFont="1" applyFill="1" applyBorder="1" applyAlignment="1">
      <alignment horizontal="left" wrapText="1"/>
    </xf>
    <xf numFmtId="0" fontId="1" fillId="3" borderId="8" xfId="0" quotePrefix="1" applyFont="1" applyFill="1" applyBorder="1" applyAlignment="1">
      <alignment wrapText="1"/>
    </xf>
    <xf numFmtId="0" fontId="0" fillId="3" borderId="18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2" borderId="64" xfId="0" applyFill="1" applyBorder="1" applyAlignment="1" applyProtection="1">
      <alignment horizontal="left"/>
      <protection locked="0"/>
    </xf>
    <xf numFmtId="0" fontId="0" fillId="2" borderId="56" xfId="0" applyFill="1" applyBorder="1" applyAlignment="1" applyProtection="1">
      <alignment horizontal="left"/>
      <protection locked="0"/>
    </xf>
    <xf numFmtId="0" fontId="0" fillId="2" borderId="61" xfId="0" applyFill="1" applyBorder="1" applyAlignment="1" applyProtection="1">
      <alignment horizontal="left"/>
      <protection locked="0"/>
    </xf>
    <xf numFmtId="0" fontId="0" fillId="2" borderId="66" xfId="0" applyFill="1" applyBorder="1" applyAlignment="1" applyProtection="1">
      <alignment horizontal="left"/>
      <protection locked="0"/>
    </xf>
    <xf numFmtId="0" fontId="3" fillId="3" borderId="16" xfId="5" applyFill="1" applyBorder="1"/>
    <xf numFmtId="0" fontId="3" fillId="3" borderId="40" xfId="5" applyFill="1" applyBorder="1"/>
    <xf numFmtId="0" fontId="3" fillId="3" borderId="8" xfId="5" applyFill="1" applyBorder="1" applyAlignment="1">
      <alignment horizontal="left" wrapText="1"/>
    </xf>
    <xf numFmtId="0" fontId="3" fillId="3" borderId="0" xfId="5" applyFill="1" applyAlignment="1">
      <alignment horizontal="left" wrapText="1"/>
    </xf>
    <xf numFmtId="0" fontId="3" fillId="3" borderId="49" xfId="5" applyFill="1" applyBorder="1"/>
    <xf numFmtId="0" fontId="3" fillId="3" borderId="59" xfId="5" applyFill="1" applyBorder="1"/>
    <xf numFmtId="0" fontId="3" fillId="3" borderId="27" xfId="5" applyFill="1" applyBorder="1"/>
    <xf numFmtId="0" fontId="3" fillId="3" borderId="83" xfId="5" applyFill="1" applyBorder="1"/>
    <xf numFmtId="0" fontId="3" fillId="3" borderId="28" xfId="5" applyFill="1" applyBorder="1"/>
    <xf numFmtId="0" fontId="3" fillId="3" borderId="49" xfId="5" applyFill="1" applyBorder="1" applyAlignment="1">
      <alignment horizontal="left"/>
    </xf>
    <xf numFmtId="0" fontId="3" fillId="3" borderId="59" xfId="5" applyFill="1" applyBorder="1" applyAlignment="1">
      <alignment horizontal="left"/>
    </xf>
    <xf numFmtId="0" fontId="3" fillId="3" borderId="27" xfId="5" applyFill="1" applyBorder="1" applyAlignment="1">
      <alignment horizontal="left"/>
    </xf>
    <xf numFmtId="0" fontId="3" fillId="3" borderId="0" xfId="0" applyFont="1" applyFill="1" applyAlignment="1">
      <alignment wrapText="1"/>
    </xf>
    <xf numFmtId="0" fontId="1" fillId="3" borderId="6" xfId="5" applyFont="1" applyFill="1" applyBorder="1" applyAlignment="1">
      <alignment horizontal="left"/>
    </xf>
    <xf numFmtId="0" fontId="1" fillId="3" borderId="0" xfId="5" applyFont="1" applyFill="1" applyAlignment="1">
      <alignment horizontal="left"/>
    </xf>
    <xf numFmtId="0" fontId="1" fillId="3" borderId="65" xfId="5" applyFont="1" applyFill="1" applyBorder="1" applyAlignment="1">
      <alignment horizontal="left"/>
    </xf>
    <xf numFmtId="0" fontId="3" fillId="3" borderId="16" xfId="5" applyFill="1" applyBorder="1" applyAlignment="1">
      <alignment wrapText="1"/>
    </xf>
    <xf numFmtId="0" fontId="3" fillId="3" borderId="40" xfId="5" applyFill="1" applyBorder="1" applyAlignment="1">
      <alignment wrapText="1"/>
    </xf>
    <xf numFmtId="0" fontId="3" fillId="3" borderId="48" xfId="5" applyFill="1" applyBorder="1" applyAlignment="1">
      <alignment horizontal="left"/>
    </xf>
    <xf numFmtId="0" fontId="3" fillId="3" borderId="60" xfId="5" applyFill="1" applyBorder="1" applyAlignment="1">
      <alignment horizontal="left"/>
    </xf>
    <xf numFmtId="0" fontId="3" fillId="3" borderId="55" xfId="5" applyFill="1" applyBorder="1" applyAlignment="1">
      <alignment horizontal="left"/>
    </xf>
    <xf numFmtId="0" fontId="1" fillId="3" borderId="23" xfId="5" applyFont="1" applyFill="1" applyBorder="1" applyAlignment="1">
      <alignment horizontal="left"/>
    </xf>
    <xf numFmtId="0" fontId="1" fillId="3" borderId="26" xfId="5" applyFont="1" applyFill="1" applyBorder="1" applyAlignment="1">
      <alignment horizontal="left"/>
    </xf>
    <xf numFmtId="0" fontId="3" fillId="3" borderId="48" xfId="5" applyFill="1" applyBorder="1"/>
    <xf numFmtId="0" fontId="3" fillId="3" borderId="60" xfId="5" applyFill="1" applyBorder="1"/>
    <xf numFmtId="0" fontId="3" fillId="3" borderId="55" xfId="5" applyFill="1" applyBorder="1"/>
    <xf numFmtId="0" fontId="3" fillId="2" borderId="61" xfId="5" applyFill="1" applyBorder="1" applyAlignment="1" applyProtection="1">
      <alignment horizontal="left"/>
      <protection locked="0"/>
    </xf>
    <xf numFmtId="0" fontId="3" fillId="2" borderId="60" xfId="5" applyFill="1" applyBorder="1" applyAlignment="1" applyProtection="1">
      <alignment horizontal="left"/>
      <protection locked="0"/>
    </xf>
    <xf numFmtId="0" fontId="3" fillId="2" borderId="55" xfId="5" applyFill="1" applyBorder="1" applyAlignment="1" applyProtection="1">
      <alignment horizontal="left"/>
      <protection locked="0"/>
    </xf>
    <xf numFmtId="0" fontId="3" fillId="3" borderId="0" xfId="5" applyFill="1" applyAlignment="1">
      <alignment wrapText="1"/>
    </xf>
    <xf numFmtId="0" fontId="1" fillId="3" borderId="10" xfId="5" applyFont="1" applyFill="1" applyBorder="1" applyAlignment="1">
      <alignment wrapText="1"/>
    </xf>
    <xf numFmtId="0" fontId="1" fillId="3" borderId="12" xfId="5" applyFont="1" applyFill="1" applyBorder="1" applyAlignment="1">
      <alignment wrapText="1"/>
    </xf>
    <xf numFmtId="0" fontId="18" fillId="3" borderId="23" xfId="5" quotePrefix="1" applyFont="1" applyFill="1" applyBorder="1"/>
    <xf numFmtId="0" fontId="18" fillId="3" borderId="26" xfId="5" quotePrefix="1" applyFont="1" applyFill="1" applyBorder="1"/>
    <xf numFmtId="0" fontId="3" fillId="3" borderId="67" xfId="5" applyFill="1" applyBorder="1"/>
    <xf numFmtId="0" fontId="3" fillId="3" borderId="22" xfId="5" applyFill="1" applyBorder="1"/>
    <xf numFmtId="0" fontId="3" fillId="3" borderId="19" xfId="5" applyFill="1" applyBorder="1"/>
    <xf numFmtId="0" fontId="3" fillId="3" borderId="17" xfId="5" quotePrefix="1" applyFill="1" applyBorder="1" applyAlignment="1">
      <alignment horizontal="left"/>
    </xf>
    <xf numFmtId="0" fontId="3" fillId="3" borderId="18" xfId="5" quotePrefix="1" applyFill="1" applyBorder="1" applyAlignment="1">
      <alignment horizontal="left"/>
    </xf>
    <xf numFmtId="0" fontId="1" fillId="2" borderId="64" xfId="5" applyFont="1" applyFill="1" applyBorder="1" applyProtection="1">
      <protection locked="0"/>
    </xf>
    <xf numFmtId="0" fontId="1" fillId="2" borderId="27" xfId="5" applyFont="1" applyFill="1" applyBorder="1" applyProtection="1">
      <protection locked="0"/>
    </xf>
    <xf numFmtId="0" fontId="3" fillId="3" borderId="33" xfId="5" applyFill="1" applyBorder="1" applyAlignment="1">
      <alignment horizontal="left" wrapText="1"/>
    </xf>
    <xf numFmtId="0" fontId="3" fillId="3" borderId="34" xfId="5" applyFill="1" applyBorder="1" applyAlignment="1">
      <alignment horizontal="left" wrapText="1"/>
    </xf>
    <xf numFmtId="0" fontId="3" fillId="3" borderId="49" xfId="5" applyFill="1" applyBorder="1" applyAlignment="1">
      <alignment wrapText="1"/>
    </xf>
    <xf numFmtId="0" fontId="3" fillId="3" borderId="59" xfId="5" applyFill="1" applyBorder="1" applyAlignment="1">
      <alignment wrapText="1"/>
    </xf>
    <xf numFmtId="0" fontId="3" fillId="3" borderId="48" xfId="5" applyFill="1" applyBorder="1" applyAlignment="1">
      <alignment horizontal="left" wrapText="1"/>
    </xf>
    <xf numFmtId="0" fontId="3" fillId="3" borderId="60" xfId="5" applyFill="1" applyBorder="1" applyAlignment="1">
      <alignment horizontal="left" wrapText="1"/>
    </xf>
    <xf numFmtId="0" fontId="3" fillId="3" borderId="33" xfId="5" quotePrefix="1" applyFill="1" applyBorder="1" applyAlignment="1">
      <alignment horizontal="left"/>
    </xf>
    <xf numFmtId="0" fontId="3" fillId="3" borderId="34" xfId="5" quotePrefix="1" applyFill="1" applyBorder="1" applyAlignment="1">
      <alignment horizontal="left"/>
    </xf>
    <xf numFmtId="0" fontId="3" fillId="3" borderId="48" xfId="5" quotePrefix="1" applyFill="1" applyBorder="1" applyAlignment="1">
      <alignment horizontal="left"/>
    </xf>
    <xf numFmtId="0" fontId="3" fillId="3" borderId="60" xfId="5" quotePrefix="1" applyFill="1" applyBorder="1" applyAlignment="1">
      <alignment horizontal="left"/>
    </xf>
    <xf numFmtId="0" fontId="3" fillId="3" borderId="57" xfId="5" applyFill="1" applyBorder="1"/>
    <xf numFmtId="0" fontId="3" fillId="3" borderId="41" xfId="5" applyFill="1" applyBorder="1"/>
    <xf numFmtId="0" fontId="3" fillId="3" borderId="67" xfId="5" applyFill="1" applyBorder="1" applyAlignment="1">
      <alignment vertical="top"/>
    </xf>
    <xf numFmtId="0" fontId="3" fillId="3" borderId="22" xfId="5" applyFill="1" applyBorder="1" applyAlignment="1">
      <alignment vertical="top"/>
    </xf>
    <xf numFmtId="0" fontId="9" fillId="3" borderId="10" xfId="5" applyFont="1" applyFill="1" applyBorder="1"/>
    <xf numFmtId="0" fontId="9" fillId="3" borderId="12" xfId="5" applyFont="1" applyFill="1" applyBorder="1"/>
    <xf numFmtId="0" fontId="3" fillId="3" borderId="14" xfId="5" applyFill="1" applyBorder="1" applyAlignment="1">
      <alignment wrapText="1"/>
    </xf>
    <xf numFmtId="0" fontId="3" fillId="3" borderId="29" xfId="5" applyFill="1" applyBorder="1" applyAlignment="1">
      <alignment wrapText="1"/>
    </xf>
    <xf numFmtId="49" fontId="17" fillId="3" borderId="49" xfId="0" applyNumberFormat="1" applyFont="1" applyFill="1" applyBorder="1" applyAlignment="1">
      <alignment horizontal="left" wrapText="1"/>
    </xf>
    <xf numFmtId="49" fontId="17" fillId="3" borderId="59" xfId="0" applyNumberFormat="1" applyFont="1" applyFill="1" applyBorder="1" applyAlignment="1">
      <alignment horizontal="left" wrapText="1"/>
    </xf>
    <xf numFmtId="0" fontId="3" fillId="3" borderId="58" xfId="5" applyFill="1" applyBorder="1"/>
    <xf numFmtId="0" fontId="3" fillId="3" borderId="38" xfId="5" applyFill="1" applyBorder="1"/>
    <xf numFmtId="9" fontId="3" fillId="3" borderId="0" xfId="5" applyNumberFormat="1" applyFill="1" applyAlignment="1">
      <alignment horizontal="center"/>
    </xf>
    <xf numFmtId="0" fontId="9" fillId="3" borderId="0" xfId="5" applyFont="1" applyFill="1" applyAlignment="1">
      <alignment horizontal="center" wrapText="1"/>
    </xf>
    <xf numFmtId="0" fontId="1" fillId="3" borderId="11" xfId="5" applyFont="1" applyFill="1" applyBorder="1" applyAlignment="1">
      <alignment horizontal="center"/>
    </xf>
    <xf numFmtId="0" fontId="1" fillId="3" borderId="18" xfId="5" applyFont="1" applyFill="1" applyBorder="1" applyAlignment="1">
      <alignment horizontal="center"/>
    </xf>
    <xf numFmtId="0" fontId="1" fillId="3" borderId="32" xfId="5" applyFont="1" applyFill="1" applyBorder="1" applyAlignment="1">
      <alignment horizontal="center"/>
    </xf>
    <xf numFmtId="0" fontId="3" fillId="3" borderId="67" xfId="5" applyFill="1" applyBorder="1" applyAlignment="1">
      <alignment wrapText="1"/>
    </xf>
    <xf numFmtId="0" fontId="3" fillId="3" borderId="22" xfId="5" applyFill="1" applyBorder="1" applyAlignment="1">
      <alignment wrapText="1"/>
    </xf>
    <xf numFmtId="0" fontId="3" fillId="3" borderId="19" xfId="5" applyFill="1" applyBorder="1" applyAlignment="1">
      <alignment wrapText="1"/>
    </xf>
    <xf numFmtId="0" fontId="1" fillId="3" borderId="30" xfId="5" applyFont="1" applyFill="1" applyBorder="1" applyAlignment="1">
      <alignment horizontal="left"/>
    </xf>
  </cellXfs>
  <cellStyles count="7">
    <cellStyle name="3. Tabell-hode" xfId="1" xr:uid="{00000000-0005-0000-0000-000000000000}"/>
    <cellStyle name="4. Tabell-kropp" xfId="2" xr:uid="{00000000-0005-0000-0000-000001000000}"/>
    <cellStyle name="5. Tabell-kropp hf" xfId="3" xr:uid="{00000000-0005-0000-0000-000002000000}"/>
    <cellStyle name="Hyperkobling" xfId="4" builtinId="8"/>
    <cellStyle name="Komma" xfId="6" builtinId="3"/>
    <cellStyle name="Normal" xfId="0" builtinId="0"/>
    <cellStyle name="Normal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3DCDC"/>
      <color rgb="FF274247"/>
      <color rgb="FFF0F8F9"/>
      <color rgb="FF6291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nifustep.no/norsk/innhold/statistikk/fou_statistikk/om_fou_statistikken/frascati_manualen" TargetMode="Externa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F236"/>
  <sheetViews>
    <sheetView tabSelected="1" zoomScale="115" zoomScaleNormal="115" workbookViewId="0">
      <selection activeCell="A6" sqref="A6"/>
    </sheetView>
  </sheetViews>
  <sheetFormatPr baseColWidth="10" defaultColWidth="9.1796875" defaultRowHeight="12.5" x14ac:dyDescent="0.25"/>
  <cols>
    <col min="1" max="1" width="76.81640625" style="39" customWidth="1"/>
    <col min="2" max="2" width="18.81640625" style="39" customWidth="1"/>
    <col min="3" max="3" width="20.26953125" style="72" customWidth="1"/>
    <col min="4" max="4" width="14.26953125" style="72" customWidth="1"/>
    <col min="5" max="16384" width="9.1796875" style="39"/>
  </cols>
  <sheetData>
    <row r="1" spans="1:5" ht="15.5" x14ac:dyDescent="0.35">
      <c r="A1" s="100" t="s">
        <v>321</v>
      </c>
    </row>
    <row r="2" spans="1:5" ht="15.5" x14ac:dyDescent="0.35">
      <c r="A2" s="100"/>
    </row>
    <row r="3" spans="1:5" ht="13" thickBot="1" x14ac:dyDescent="0.3">
      <c r="D3" s="66"/>
    </row>
    <row r="4" spans="1:5" x14ac:dyDescent="0.25">
      <c r="A4" s="103"/>
      <c r="B4" s="104"/>
      <c r="C4" s="321"/>
      <c r="D4" s="321"/>
      <c r="E4" s="105"/>
    </row>
    <row r="5" spans="1:5" x14ac:dyDescent="0.25">
      <c r="A5" s="67" t="s">
        <v>0</v>
      </c>
      <c r="C5" s="72" t="s">
        <v>1</v>
      </c>
      <c r="E5" s="102"/>
    </row>
    <row r="6" spans="1:5" ht="13" x14ac:dyDescent="0.3">
      <c r="A6" s="219"/>
      <c r="B6" s="218"/>
      <c r="C6" s="322"/>
      <c r="D6" s="323"/>
      <c r="E6" s="102"/>
    </row>
    <row r="7" spans="1:5" x14ac:dyDescent="0.25">
      <c r="A7" s="217" t="s">
        <v>2</v>
      </c>
      <c r="C7" s="72" t="s">
        <v>3</v>
      </c>
      <c r="E7" s="102"/>
    </row>
    <row r="8" spans="1:5" ht="13.5" thickBot="1" x14ac:dyDescent="0.35">
      <c r="A8" s="220"/>
      <c r="B8" s="221"/>
      <c r="C8" s="324"/>
      <c r="D8" s="325"/>
      <c r="E8" s="222"/>
    </row>
    <row r="9" spans="1:5" ht="15.75" customHeight="1" x14ac:dyDescent="0.25"/>
    <row r="10" spans="1:5" ht="15.5" x14ac:dyDescent="0.35">
      <c r="A10" s="100" t="s">
        <v>4</v>
      </c>
    </row>
    <row r="11" spans="1:5" ht="13" x14ac:dyDescent="0.3">
      <c r="A11" s="63" t="s">
        <v>5</v>
      </c>
    </row>
    <row r="13" spans="1:5" ht="13" x14ac:dyDescent="0.3">
      <c r="A13" s="53" t="s">
        <v>6</v>
      </c>
    </row>
    <row r="14" spans="1:5" ht="13" thickBot="1" x14ac:dyDescent="0.3">
      <c r="A14" s="101" t="s">
        <v>7</v>
      </c>
    </row>
    <row r="15" spans="1:5" ht="29.25" customHeight="1" thickBot="1" x14ac:dyDescent="0.3">
      <c r="A15" s="77" t="s">
        <v>8</v>
      </c>
      <c r="B15" s="81" t="s">
        <v>9</v>
      </c>
      <c r="C15" s="78" t="s">
        <v>322</v>
      </c>
      <c r="D15" s="46" t="s">
        <v>10</v>
      </c>
    </row>
    <row r="16" spans="1:5" x14ac:dyDescent="0.25">
      <c r="A16" s="99" t="s">
        <v>11</v>
      </c>
      <c r="B16" s="94" t="s">
        <v>12</v>
      </c>
      <c r="C16" s="326"/>
      <c r="D16" s="239"/>
      <c r="E16" s="52"/>
    </row>
    <row r="17" spans="1:5" x14ac:dyDescent="0.25">
      <c r="A17" s="99" t="s">
        <v>13</v>
      </c>
      <c r="B17" s="94" t="s">
        <v>12</v>
      </c>
      <c r="C17" s="326"/>
      <c r="D17" s="239"/>
      <c r="E17" s="52"/>
    </row>
    <row r="18" spans="1:5" x14ac:dyDescent="0.25">
      <c r="A18" s="98" t="s">
        <v>15</v>
      </c>
      <c r="B18" s="94" t="s">
        <v>12</v>
      </c>
      <c r="C18" s="326"/>
      <c r="D18" s="239"/>
    </row>
    <row r="19" spans="1:5" x14ac:dyDescent="0.25">
      <c r="A19" s="98" t="s">
        <v>14</v>
      </c>
      <c r="B19" s="31"/>
      <c r="C19" s="326"/>
      <c r="D19" s="239"/>
    </row>
    <row r="20" spans="1:5" ht="13" thickBot="1" x14ac:dyDescent="0.3">
      <c r="A20" s="97" t="s">
        <v>16</v>
      </c>
      <c r="B20" s="31"/>
      <c r="C20" s="326"/>
      <c r="D20" s="22"/>
    </row>
    <row r="21" spans="1:5" ht="15" customHeight="1" thickBot="1" x14ac:dyDescent="0.3">
      <c r="A21" s="77" t="s">
        <v>17</v>
      </c>
      <c r="B21" s="81"/>
      <c r="C21" s="327">
        <f>SUM(C16:C20)</f>
        <v>0</v>
      </c>
      <c r="D21" s="240">
        <f>SUM(D16:D20)</f>
        <v>0</v>
      </c>
    </row>
    <row r="22" spans="1:5" ht="15" customHeight="1" x14ac:dyDescent="0.3">
      <c r="D22" s="73"/>
    </row>
    <row r="24" spans="1:5" ht="13" x14ac:dyDescent="0.3">
      <c r="A24" s="53" t="s">
        <v>18</v>
      </c>
    </row>
    <row r="25" spans="1:5" ht="13" thickBot="1" x14ac:dyDescent="0.3">
      <c r="A25" s="419" t="s">
        <v>286</v>
      </c>
      <c r="B25" s="419"/>
      <c r="C25" s="419"/>
      <c r="D25" s="419"/>
    </row>
    <row r="26" spans="1:5" ht="30" customHeight="1" thickBot="1" x14ac:dyDescent="0.3">
      <c r="A26" s="87" t="s">
        <v>9</v>
      </c>
      <c r="B26" s="38"/>
      <c r="C26" s="318" t="s">
        <v>322</v>
      </c>
      <c r="D26" s="319" t="s">
        <v>10</v>
      </c>
    </row>
    <row r="27" spans="1:5" ht="12.75" customHeight="1" thickBot="1" x14ac:dyDescent="0.3">
      <c r="A27" s="87" t="s">
        <v>12</v>
      </c>
      <c r="B27" s="38"/>
      <c r="C27" s="307"/>
      <c r="D27" s="308"/>
    </row>
    <row r="28" spans="1:5" ht="12.75" customHeight="1" x14ac:dyDescent="0.25">
      <c r="A28" s="93" t="s">
        <v>19</v>
      </c>
      <c r="B28" s="71"/>
      <c r="C28" s="328"/>
      <c r="D28" s="309"/>
    </row>
    <row r="29" spans="1:5" ht="12.75" customHeight="1" x14ac:dyDescent="0.25">
      <c r="A29" s="60" t="s">
        <v>20</v>
      </c>
      <c r="B29" s="48"/>
      <c r="C29" s="329"/>
      <c r="D29" s="310"/>
    </row>
    <row r="30" spans="1:5" ht="12.75" customHeight="1" x14ac:dyDescent="0.25">
      <c r="A30" s="60" t="s">
        <v>21</v>
      </c>
      <c r="B30" s="48"/>
      <c r="C30" s="329"/>
      <c r="D30" s="310"/>
    </row>
    <row r="31" spans="1:5" ht="12.75" customHeight="1" x14ac:dyDescent="0.25">
      <c r="A31" s="60" t="s">
        <v>356</v>
      </c>
      <c r="B31" s="48"/>
      <c r="C31" s="329"/>
      <c r="D31" s="310"/>
    </row>
    <row r="32" spans="1:5" ht="12.75" customHeight="1" x14ac:dyDescent="0.25">
      <c r="A32" s="60" t="s">
        <v>357</v>
      </c>
      <c r="B32" s="48"/>
      <c r="C32" s="329"/>
      <c r="D32" s="310"/>
    </row>
    <row r="33" spans="1:4" ht="12.75" customHeight="1" x14ac:dyDescent="0.25">
      <c r="A33" s="60" t="s">
        <v>22</v>
      </c>
      <c r="B33" s="48"/>
      <c r="C33" s="329"/>
      <c r="D33" s="311"/>
    </row>
    <row r="34" spans="1:4" ht="12.75" customHeight="1" x14ac:dyDescent="0.25">
      <c r="A34" s="60" t="s">
        <v>23</v>
      </c>
      <c r="B34" s="48"/>
      <c r="C34" s="329"/>
      <c r="D34" s="310"/>
    </row>
    <row r="35" spans="1:4" ht="12.75" customHeight="1" x14ac:dyDescent="0.25">
      <c r="A35" s="60" t="s">
        <v>24</v>
      </c>
      <c r="B35" s="48"/>
      <c r="C35" s="329"/>
      <c r="D35" s="310"/>
    </row>
    <row r="36" spans="1:4" ht="12.75" customHeight="1" x14ac:dyDescent="0.25">
      <c r="A36" s="50" t="s">
        <v>25</v>
      </c>
      <c r="B36" s="48"/>
      <c r="C36" s="329"/>
      <c r="D36" s="310"/>
    </row>
    <row r="37" spans="1:4" ht="12.75" customHeight="1" x14ac:dyDescent="0.25">
      <c r="A37" s="60" t="s">
        <v>26</v>
      </c>
      <c r="B37" s="48"/>
      <c r="C37" s="329"/>
      <c r="D37" s="310"/>
    </row>
    <row r="38" spans="1:4" ht="12.75" customHeight="1" x14ac:dyDescent="0.25">
      <c r="A38" s="60" t="s">
        <v>27</v>
      </c>
      <c r="B38" s="48"/>
      <c r="C38" s="329"/>
      <c r="D38" s="310"/>
    </row>
    <row r="39" spans="1:4" ht="12.75" customHeight="1" x14ac:dyDescent="0.25">
      <c r="A39" s="50" t="s">
        <v>28</v>
      </c>
      <c r="B39" s="48"/>
      <c r="C39" s="329"/>
      <c r="D39" s="310"/>
    </row>
    <row r="40" spans="1:4" ht="12.75" customHeight="1" x14ac:dyDescent="0.25">
      <c r="A40" s="60" t="s">
        <v>29</v>
      </c>
      <c r="B40" s="48"/>
      <c r="C40" s="329"/>
      <c r="D40" s="310"/>
    </row>
    <row r="41" spans="1:4" ht="12.75" customHeight="1" x14ac:dyDescent="0.25">
      <c r="A41" s="60" t="s">
        <v>30</v>
      </c>
      <c r="B41" s="48"/>
      <c r="C41" s="329"/>
      <c r="D41" s="310"/>
    </row>
    <row r="42" spans="1:4" ht="12.75" customHeight="1" x14ac:dyDescent="0.25">
      <c r="A42" s="60" t="s">
        <v>31</v>
      </c>
      <c r="B42" s="48"/>
      <c r="C42" s="329"/>
      <c r="D42" s="310"/>
    </row>
    <row r="43" spans="1:4" ht="12.75" customHeight="1" x14ac:dyDescent="0.25">
      <c r="A43" s="60" t="s">
        <v>32</v>
      </c>
      <c r="B43" s="92"/>
      <c r="C43" s="329"/>
      <c r="D43" s="310"/>
    </row>
    <row r="44" spans="1:4" ht="12.75" customHeight="1" x14ac:dyDescent="0.25">
      <c r="A44" s="60" t="s">
        <v>33</v>
      </c>
      <c r="B44" s="48"/>
      <c r="C44" s="329"/>
      <c r="D44" s="310"/>
    </row>
    <row r="45" spans="1:4" ht="12.75" customHeight="1" thickBot="1" x14ac:dyDescent="0.3">
      <c r="A45" s="85" t="s">
        <v>34</v>
      </c>
      <c r="C45" s="330"/>
      <c r="D45" s="312"/>
    </row>
    <row r="46" spans="1:4" ht="12.75" customHeight="1" thickBot="1" x14ac:dyDescent="0.3">
      <c r="A46" s="87" t="s">
        <v>35</v>
      </c>
      <c r="B46" s="38"/>
      <c r="C46" s="331">
        <f>SUM(C29:C45)</f>
        <v>0</v>
      </c>
      <c r="D46" s="313">
        <f>SUM(D29:D45)</f>
        <v>0</v>
      </c>
    </row>
    <row r="47" spans="1:4" ht="12.75" customHeight="1" x14ac:dyDescent="0.25">
      <c r="A47" s="60" t="s">
        <v>36</v>
      </c>
      <c r="B47" s="48"/>
      <c r="C47" s="329"/>
      <c r="D47" s="310"/>
    </row>
    <row r="48" spans="1:4" ht="12.75" customHeight="1" x14ac:dyDescent="0.25">
      <c r="A48" s="88" t="s">
        <v>37</v>
      </c>
      <c r="B48" s="89"/>
      <c r="C48" s="332"/>
      <c r="D48" s="311"/>
    </row>
    <row r="49" spans="1:4" ht="12.75" customHeight="1" x14ac:dyDescent="0.25">
      <c r="A49" s="88" t="s">
        <v>38</v>
      </c>
      <c r="B49" s="89"/>
      <c r="C49" s="332"/>
      <c r="D49" s="311"/>
    </row>
    <row r="50" spans="1:4" ht="12.75" customHeight="1" x14ac:dyDescent="0.25">
      <c r="A50" s="88" t="s">
        <v>39</v>
      </c>
      <c r="B50" s="89"/>
      <c r="C50" s="332"/>
      <c r="D50" s="311"/>
    </row>
    <row r="51" spans="1:4" ht="12.75" customHeight="1" thickBot="1" x14ac:dyDescent="0.3">
      <c r="A51" s="90" t="s">
        <v>40</v>
      </c>
      <c r="B51" s="91"/>
      <c r="C51" s="333"/>
      <c r="D51" s="314"/>
    </row>
    <row r="52" spans="1:4" ht="12.75" customHeight="1" x14ac:dyDescent="0.25">
      <c r="A52" s="62" t="s">
        <v>41</v>
      </c>
      <c r="B52" s="41"/>
      <c r="C52" s="334"/>
      <c r="D52" s="315"/>
    </row>
    <row r="53" spans="1:4" ht="12.75" customHeight="1" x14ac:dyDescent="0.25">
      <c r="A53" s="60" t="s">
        <v>42</v>
      </c>
      <c r="B53" s="48"/>
      <c r="C53" s="329"/>
      <c r="D53" s="310"/>
    </row>
    <row r="54" spans="1:4" ht="12.75" customHeight="1" x14ac:dyDescent="0.25">
      <c r="A54" s="60" t="s">
        <v>43</v>
      </c>
      <c r="B54" s="48"/>
      <c r="C54" s="329"/>
      <c r="D54" s="310"/>
    </row>
    <row r="55" spans="1:4" ht="12.75" customHeight="1" thickBot="1" x14ac:dyDescent="0.3">
      <c r="A55" s="60" t="s">
        <v>44</v>
      </c>
      <c r="B55" s="48"/>
      <c r="C55" s="329"/>
      <c r="D55" s="310"/>
    </row>
    <row r="56" spans="1:4" ht="12.75" customHeight="1" thickBot="1" x14ac:dyDescent="0.3">
      <c r="A56" s="251" t="s">
        <v>45</v>
      </c>
      <c r="B56" s="252"/>
      <c r="C56" s="331">
        <f>SUM(C53:C55)</f>
        <v>0</v>
      </c>
      <c r="D56" s="313">
        <f>SUM(D53:D55)</f>
        <v>0</v>
      </c>
    </row>
    <row r="57" spans="1:4" ht="12.75" customHeight="1" x14ac:dyDescent="0.25">
      <c r="A57" s="253" t="s">
        <v>265</v>
      </c>
      <c r="B57" s="89"/>
      <c r="C57" s="335"/>
      <c r="D57" s="309"/>
    </row>
    <row r="58" spans="1:4" ht="12.75" customHeight="1" x14ac:dyDescent="0.25">
      <c r="A58" s="89" t="s">
        <v>266</v>
      </c>
      <c r="B58" s="89"/>
      <c r="C58" s="336"/>
      <c r="D58" s="311"/>
    </row>
    <row r="59" spans="1:4" ht="12.75" customHeight="1" x14ac:dyDescent="0.25">
      <c r="A59" s="60" t="s">
        <v>267</v>
      </c>
      <c r="B59" s="48"/>
      <c r="C59" s="336"/>
      <c r="D59" s="311"/>
    </row>
    <row r="60" spans="1:4" ht="12.75" customHeight="1" x14ac:dyDescent="0.25">
      <c r="A60" s="60" t="s">
        <v>268</v>
      </c>
      <c r="B60" s="71"/>
      <c r="C60" s="336"/>
      <c r="D60" s="311"/>
    </row>
    <row r="61" spans="1:4" ht="12.75" customHeight="1" x14ac:dyDescent="0.25">
      <c r="A61" s="60" t="s">
        <v>269</v>
      </c>
      <c r="B61" s="92"/>
      <c r="C61" s="336"/>
      <c r="D61" s="311"/>
    </row>
    <row r="62" spans="1:4" ht="12.75" customHeight="1" thickBot="1" x14ac:dyDescent="0.3">
      <c r="A62" s="42" t="s">
        <v>270</v>
      </c>
      <c r="B62" s="68"/>
      <c r="C62" s="337">
        <f>SUM(C58:C61)</f>
        <v>0</v>
      </c>
      <c r="D62" s="316">
        <f>SUM(D58:D61)</f>
        <v>0</v>
      </c>
    </row>
    <row r="63" spans="1:4" ht="12.75" customHeight="1" thickBot="1" x14ac:dyDescent="0.3">
      <c r="A63" s="49" t="s">
        <v>46</v>
      </c>
      <c r="B63" s="43"/>
      <c r="C63" s="338">
        <f>SUM(C27+C46+C47+C48+C49+C50+C51+C56+C62)</f>
        <v>0</v>
      </c>
      <c r="D63" s="317">
        <f>SUM(D27+D46+D47+D48+D49+D50+D51+D56+D62)</f>
        <v>0</v>
      </c>
    </row>
    <row r="64" spans="1:4" ht="15" customHeight="1" x14ac:dyDescent="0.3">
      <c r="D64" s="73"/>
    </row>
    <row r="66" spans="1:5" ht="13" x14ac:dyDescent="0.3">
      <c r="A66" s="53" t="s">
        <v>47</v>
      </c>
    </row>
    <row r="67" spans="1:5" s="86" customFormat="1" ht="13" thickBot="1" x14ac:dyDescent="0.3">
      <c r="A67" s="418" t="s">
        <v>287</v>
      </c>
      <c r="B67" s="418"/>
      <c r="C67" s="418"/>
      <c r="D67" s="418"/>
    </row>
    <row r="68" spans="1:5" ht="28.5" customHeight="1" thickBot="1" x14ac:dyDescent="0.35">
      <c r="A68" s="87" t="s">
        <v>9</v>
      </c>
      <c r="B68" s="38"/>
      <c r="C68" s="78" t="s">
        <v>322</v>
      </c>
      <c r="D68" s="46" t="s">
        <v>10</v>
      </c>
      <c r="E68" s="96"/>
    </row>
    <row r="69" spans="1:5" ht="12.75" customHeight="1" thickBot="1" x14ac:dyDescent="0.3">
      <c r="A69" s="95" t="s">
        <v>48</v>
      </c>
      <c r="B69" s="43"/>
      <c r="C69" s="339"/>
      <c r="D69" s="340"/>
    </row>
    <row r="70" spans="1:5" ht="12.75" customHeight="1" x14ac:dyDescent="0.25">
      <c r="A70" s="93" t="s">
        <v>19</v>
      </c>
      <c r="B70" s="71"/>
      <c r="C70" s="328"/>
      <c r="D70" s="309"/>
    </row>
    <row r="71" spans="1:5" ht="12.75" customHeight="1" x14ac:dyDescent="0.25">
      <c r="A71" s="60" t="s">
        <v>20</v>
      </c>
      <c r="B71" s="48"/>
      <c r="C71" s="329"/>
      <c r="D71" s="310"/>
    </row>
    <row r="72" spans="1:5" ht="12.75" customHeight="1" x14ac:dyDescent="0.25">
      <c r="A72" s="60" t="s">
        <v>21</v>
      </c>
      <c r="B72" s="48"/>
      <c r="C72" s="329"/>
      <c r="D72" s="310"/>
    </row>
    <row r="73" spans="1:5" ht="12.75" customHeight="1" x14ac:dyDescent="0.25">
      <c r="A73" s="60" t="s">
        <v>356</v>
      </c>
      <c r="B73" s="48"/>
      <c r="C73" s="329"/>
      <c r="D73" s="310"/>
    </row>
    <row r="74" spans="1:5" ht="12.75" customHeight="1" x14ac:dyDescent="0.25">
      <c r="A74" s="60" t="s">
        <v>357</v>
      </c>
      <c r="B74" s="48"/>
      <c r="C74" s="329"/>
      <c r="D74" s="310"/>
    </row>
    <row r="75" spans="1:5" ht="12.75" customHeight="1" x14ac:dyDescent="0.25">
      <c r="A75" s="60" t="s">
        <v>22</v>
      </c>
      <c r="B75" s="48"/>
      <c r="C75" s="329"/>
      <c r="D75" s="311"/>
    </row>
    <row r="76" spans="1:5" ht="12.75" customHeight="1" x14ac:dyDescent="0.25">
      <c r="A76" s="60" t="s">
        <v>23</v>
      </c>
      <c r="B76" s="48"/>
      <c r="C76" s="329"/>
      <c r="D76" s="310"/>
    </row>
    <row r="77" spans="1:5" ht="12.75" customHeight="1" x14ac:dyDescent="0.25">
      <c r="A77" s="60" t="s">
        <v>24</v>
      </c>
      <c r="B77" s="48"/>
      <c r="C77" s="329"/>
      <c r="D77" s="310"/>
    </row>
    <row r="78" spans="1:5" ht="12.75" customHeight="1" x14ac:dyDescent="0.25">
      <c r="A78" s="50" t="s">
        <v>25</v>
      </c>
      <c r="B78" s="48"/>
      <c r="C78" s="329"/>
      <c r="D78" s="310"/>
    </row>
    <row r="79" spans="1:5" ht="12.75" customHeight="1" x14ac:dyDescent="0.25">
      <c r="A79" s="60" t="s">
        <v>26</v>
      </c>
      <c r="B79" s="48"/>
      <c r="C79" s="329"/>
      <c r="D79" s="310"/>
    </row>
    <row r="80" spans="1:5" ht="12.75" customHeight="1" x14ac:dyDescent="0.25">
      <c r="A80" s="60" t="s">
        <v>27</v>
      </c>
      <c r="B80" s="48"/>
      <c r="C80" s="329"/>
      <c r="D80" s="310"/>
    </row>
    <row r="81" spans="1:5" ht="12.75" customHeight="1" x14ac:dyDescent="0.25">
      <c r="A81" s="50" t="s">
        <v>28</v>
      </c>
      <c r="B81" s="48"/>
      <c r="C81" s="329"/>
      <c r="D81" s="310"/>
    </row>
    <row r="82" spans="1:5" ht="12.75" customHeight="1" x14ac:dyDescent="0.25">
      <c r="A82" s="60" t="s">
        <v>29</v>
      </c>
      <c r="B82" s="48"/>
      <c r="C82" s="329"/>
      <c r="D82" s="310"/>
    </row>
    <row r="83" spans="1:5" ht="12.75" customHeight="1" x14ac:dyDescent="0.25">
      <c r="A83" s="60" t="s">
        <v>30</v>
      </c>
      <c r="B83" s="48"/>
      <c r="C83" s="329"/>
      <c r="D83" s="310"/>
    </row>
    <row r="84" spans="1:5" ht="12.75" customHeight="1" x14ac:dyDescent="0.25">
      <c r="A84" s="60" t="s">
        <v>31</v>
      </c>
      <c r="B84" s="48"/>
      <c r="C84" s="329"/>
      <c r="D84" s="310"/>
    </row>
    <row r="85" spans="1:5" ht="12.75" customHeight="1" x14ac:dyDescent="0.25">
      <c r="A85" s="60" t="s">
        <v>32</v>
      </c>
      <c r="B85" s="48"/>
      <c r="C85" s="329"/>
      <c r="D85" s="310"/>
    </row>
    <row r="86" spans="1:5" ht="12.75" customHeight="1" thickBot="1" x14ac:dyDescent="0.3">
      <c r="A86" s="60" t="s">
        <v>33</v>
      </c>
      <c r="B86" s="92"/>
      <c r="C86" s="329"/>
      <c r="D86" s="310"/>
    </row>
    <row r="87" spans="1:5" ht="12.75" customHeight="1" thickBot="1" x14ac:dyDescent="0.3">
      <c r="A87" s="87" t="s">
        <v>35</v>
      </c>
      <c r="B87" s="38"/>
      <c r="C87" s="331">
        <f>SUM(C71:C86)</f>
        <v>0</v>
      </c>
      <c r="D87" s="313">
        <f>SUM(D71:D86)</f>
        <v>0</v>
      </c>
    </row>
    <row r="88" spans="1:5" ht="12.75" customHeight="1" thickBot="1" x14ac:dyDescent="0.3">
      <c r="A88" s="60" t="s">
        <v>36</v>
      </c>
      <c r="B88" s="48"/>
      <c r="C88" s="329"/>
      <c r="D88" s="310"/>
    </row>
    <row r="89" spans="1:5" ht="12.75" customHeight="1" x14ac:dyDescent="0.25">
      <c r="A89" s="62" t="s">
        <v>41</v>
      </c>
      <c r="B89" s="41"/>
      <c r="C89" s="334"/>
      <c r="D89" s="315"/>
      <c r="E89" s="65"/>
    </row>
    <row r="90" spans="1:5" ht="12.75" customHeight="1" x14ac:dyDescent="0.25">
      <c r="A90" s="60" t="s">
        <v>42</v>
      </c>
      <c r="B90" s="48"/>
      <c r="C90" s="329"/>
      <c r="D90" s="310"/>
    </row>
    <row r="91" spans="1:5" ht="12.75" customHeight="1" x14ac:dyDescent="0.25">
      <c r="A91" s="60" t="s">
        <v>43</v>
      </c>
      <c r="B91" s="48"/>
      <c r="C91" s="329"/>
      <c r="D91" s="310"/>
    </row>
    <row r="92" spans="1:5" ht="12.75" customHeight="1" thickBot="1" x14ac:dyDescent="0.3">
      <c r="A92" s="60" t="s">
        <v>44</v>
      </c>
      <c r="B92" s="48"/>
      <c r="C92" s="329"/>
      <c r="D92" s="310"/>
    </row>
    <row r="93" spans="1:5" ht="12.75" customHeight="1" thickBot="1" x14ac:dyDescent="0.3">
      <c r="A93" s="87" t="s">
        <v>45</v>
      </c>
      <c r="B93" s="38"/>
      <c r="C93" s="331">
        <f>SUM(C90:C92)</f>
        <v>0</v>
      </c>
      <c r="D93" s="313">
        <f>SUM(D90:D92)</f>
        <v>0</v>
      </c>
    </row>
    <row r="94" spans="1:5" ht="12.75" customHeight="1" x14ac:dyDescent="0.25">
      <c r="A94" s="253" t="s">
        <v>271</v>
      </c>
      <c r="B94" s="89"/>
      <c r="C94" s="341"/>
      <c r="D94" s="309"/>
    </row>
    <row r="95" spans="1:5" ht="12.75" customHeight="1" x14ac:dyDescent="0.25">
      <c r="A95" s="89" t="s">
        <v>266</v>
      </c>
      <c r="B95" s="89"/>
      <c r="C95" s="336"/>
      <c r="D95" s="311"/>
    </row>
    <row r="96" spans="1:5" ht="12.75" customHeight="1" x14ac:dyDescent="0.25">
      <c r="A96" s="60" t="s">
        <v>267</v>
      </c>
      <c r="B96" s="48"/>
      <c r="C96" s="336"/>
      <c r="D96" s="311"/>
      <c r="E96" s="65"/>
    </row>
    <row r="97" spans="1:5" ht="12.75" customHeight="1" x14ac:dyDescent="0.25">
      <c r="A97" s="60" t="s">
        <v>268</v>
      </c>
      <c r="B97" s="71"/>
      <c r="C97" s="336"/>
      <c r="D97" s="311"/>
    </row>
    <row r="98" spans="1:5" ht="12.75" customHeight="1" x14ac:dyDescent="0.25">
      <c r="A98" s="60" t="s">
        <v>269</v>
      </c>
      <c r="B98" s="92"/>
      <c r="C98" s="336"/>
      <c r="D98" s="311"/>
    </row>
    <row r="99" spans="1:5" ht="12.75" customHeight="1" thickBot="1" x14ac:dyDescent="0.3">
      <c r="A99" s="42" t="s">
        <v>370</v>
      </c>
      <c r="B99" s="68"/>
      <c r="C99" s="337">
        <f>SUM(C95:C98)</f>
        <v>0</v>
      </c>
      <c r="D99" s="316">
        <f>SUM(D95:D98)</f>
        <v>0</v>
      </c>
    </row>
    <row r="100" spans="1:5" ht="12.75" customHeight="1" thickBot="1" x14ac:dyDescent="0.3">
      <c r="A100" s="42" t="s">
        <v>49</v>
      </c>
      <c r="B100" s="43"/>
      <c r="C100" s="338">
        <f>SUM(C69+C87+C88+C93+C99)</f>
        <v>0</v>
      </c>
      <c r="D100" s="317">
        <f>SUM(D69+D87+D88+D93+D99)</f>
        <v>0</v>
      </c>
    </row>
    <row r="101" spans="1:5" ht="12.75" customHeight="1" x14ac:dyDescent="0.3">
      <c r="A101" s="72"/>
      <c r="D101" s="73"/>
    </row>
    <row r="102" spans="1:5" ht="12.75" customHeight="1" x14ac:dyDescent="0.25">
      <c r="E102" s="65"/>
    </row>
    <row r="103" spans="1:5" ht="13" x14ac:dyDescent="0.3">
      <c r="A103" s="53" t="s">
        <v>50</v>
      </c>
      <c r="B103" s="86"/>
      <c r="C103" s="86"/>
      <c r="D103" s="86"/>
    </row>
    <row r="104" spans="1:5" ht="13" thickBot="1" x14ac:dyDescent="0.3">
      <c r="A104" s="420" t="s">
        <v>288</v>
      </c>
      <c r="B104" s="420"/>
      <c r="C104" s="420"/>
      <c r="D104" s="420"/>
    </row>
    <row r="105" spans="1:5" ht="28.5" customHeight="1" thickBot="1" x14ac:dyDescent="0.3">
      <c r="A105" s="37" t="s">
        <v>9</v>
      </c>
      <c r="B105" s="38"/>
      <c r="C105" s="342" t="s">
        <v>322</v>
      </c>
      <c r="D105" s="319" t="s">
        <v>10</v>
      </c>
    </row>
    <row r="106" spans="1:5" x14ac:dyDescent="0.25">
      <c r="A106" s="82" t="s">
        <v>51</v>
      </c>
      <c r="B106" s="48"/>
      <c r="C106" s="329"/>
      <c r="D106" s="310"/>
    </row>
    <row r="107" spans="1:5" x14ac:dyDescent="0.25">
      <c r="A107" s="82" t="s">
        <v>52</v>
      </c>
      <c r="B107" s="48"/>
      <c r="C107" s="329"/>
      <c r="D107" s="310"/>
    </row>
    <row r="108" spans="1:5" x14ac:dyDescent="0.25">
      <c r="A108" s="82" t="s">
        <v>53</v>
      </c>
      <c r="B108" s="48"/>
      <c r="C108" s="329"/>
      <c r="D108" s="310"/>
    </row>
    <row r="109" spans="1:5" x14ac:dyDescent="0.25">
      <c r="A109" s="83" t="s">
        <v>54</v>
      </c>
      <c r="B109" s="48"/>
      <c r="C109" s="329"/>
      <c r="D109" s="310"/>
    </row>
    <row r="110" spans="1:5" x14ac:dyDescent="0.25">
      <c r="A110" s="84" t="s">
        <v>55</v>
      </c>
      <c r="B110" s="48"/>
      <c r="C110" s="329"/>
      <c r="D110" s="310"/>
    </row>
    <row r="111" spans="1:5" x14ac:dyDescent="0.25">
      <c r="A111" s="84" t="s">
        <v>56</v>
      </c>
      <c r="B111" s="48"/>
      <c r="C111" s="329"/>
      <c r="D111" s="310"/>
    </row>
    <row r="112" spans="1:5" ht="13" thickBot="1" x14ac:dyDescent="0.3">
      <c r="A112" s="85" t="s">
        <v>57</v>
      </c>
      <c r="B112" s="48"/>
      <c r="C112" s="329"/>
      <c r="D112" s="310"/>
    </row>
    <row r="113" spans="1:4" ht="15" customHeight="1" thickBot="1" x14ac:dyDescent="0.3">
      <c r="A113" s="37" t="s">
        <v>58</v>
      </c>
      <c r="B113" s="38"/>
      <c r="C113" s="331">
        <f>SUM(C106:C112)</f>
        <v>0</v>
      </c>
      <c r="D113" s="313">
        <f>SUM(D106:D112)</f>
        <v>0</v>
      </c>
    </row>
    <row r="115" spans="1:4" ht="15" customHeight="1" x14ac:dyDescent="0.3">
      <c r="A115" s="53" t="s">
        <v>59</v>
      </c>
    </row>
    <row r="116" spans="1:4" ht="12.75" customHeight="1" thickBot="1" x14ac:dyDescent="0.35">
      <c r="A116" s="79" t="s">
        <v>289</v>
      </c>
      <c r="B116" s="80"/>
      <c r="C116" s="80"/>
      <c r="D116" s="80"/>
    </row>
    <row r="117" spans="1:4" ht="30" customHeight="1" thickBot="1" x14ac:dyDescent="0.3">
      <c r="A117" s="77" t="s">
        <v>8</v>
      </c>
      <c r="B117" s="81" t="s">
        <v>9</v>
      </c>
      <c r="C117" s="342" t="s">
        <v>322</v>
      </c>
      <c r="D117" s="319" t="s">
        <v>10</v>
      </c>
    </row>
    <row r="118" spans="1:4" ht="12.75" customHeight="1" x14ac:dyDescent="0.25">
      <c r="A118" s="416" t="s">
        <v>60</v>
      </c>
      <c r="B118" s="27"/>
      <c r="C118" s="326"/>
      <c r="D118" s="343"/>
    </row>
    <row r="119" spans="1:4" ht="12.75" customHeight="1" x14ac:dyDescent="0.25">
      <c r="A119" s="417"/>
      <c r="B119" s="28"/>
      <c r="C119" s="326"/>
      <c r="D119" s="343"/>
    </row>
    <row r="120" spans="1:4" ht="12.75" customHeight="1" x14ac:dyDescent="0.25">
      <c r="A120" s="417"/>
      <c r="B120" s="28"/>
      <c r="C120" s="326"/>
      <c r="D120" s="343"/>
    </row>
    <row r="121" spans="1:4" ht="12.75" customHeight="1" thickBot="1" x14ac:dyDescent="0.3">
      <c r="A121" s="417"/>
      <c r="B121" s="29"/>
      <c r="C121" s="344"/>
      <c r="D121" s="345"/>
    </row>
    <row r="122" spans="1:4" ht="12.75" customHeight="1" thickBot="1" x14ac:dyDescent="0.3">
      <c r="A122" s="37" t="s">
        <v>61</v>
      </c>
      <c r="B122" s="77"/>
      <c r="C122" s="327">
        <f>SUM(C118:C121)</f>
        <v>0</v>
      </c>
      <c r="D122" s="327">
        <f>SUM(D118:D121)</f>
        <v>0</v>
      </c>
    </row>
    <row r="123" spans="1:4" ht="12.75" customHeight="1" x14ac:dyDescent="0.3">
      <c r="D123" s="73"/>
    </row>
    <row r="124" spans="1:4" ht="15.75" customHeight="1" x14ac:dyDescent="0.3">
      <c r="D124" s="73"/>
    </row>
    <row r="125" spans="1:4" s="72" customFormat="1" ht="15" customHeight="1" x14ac:dyDescent="0.3">
      <c r="A125" s="53" t="s">
        <v>62</v>
      </c>
    </row>
    <row r="126" spans="1:4" s="72" customFormat="1" ht="15" customHeight="1" thickBot="1" x14ac:dyDescent="0.3">
      <c r="A126" s="293" t="s">
        <v>290</v>
      </c>
    </row>
    <row r="127" spans="1:4" s="72" customFormat="1" ht="13" thickBot="1" x14ac:dyDescent="0.3">
      <c r="A127" s="64"/>
      <c r="B127" s="78" t="s">
        <v>9</v>
      </c>
      <c r="C127" s="319" t="s">
        <v>322</v>
      </c>
    </row>
    <row r="128" spans="1:4" s="72" customFormat="1" x14ac:dyDescent="0.25">
      <c r="A128" s="74" t="s">
        <v>320</v>
      </c>
      <c r="B128" s="32"/>
      <c r="C128" s="346"/>
    </row>
    <row r="129" spans="1:4" s="72" customFormat="1" x14ac:dyDescent="0.25">
      <c r="A129" s="75" t="s">
        <v>215</v>
      </c>
      <c r="B129" s="30"/>
      <c r="C129" s="310"/>
    </row>
    <row r="130" spans="1:4" s="72" customFormat="1" ht="13" thickBot="1" x14ac:dyDescent="0.3">
      <c r="A130" s="76" t="s">
        <v>298</v>
      </c>
      <c r="B130" s="33"/>
      <c r="C130" s="347"/>
    </row>
    <row r="131" spans="1:4" s="72" customFormat="1" ht="13" thickBot="1" x14ac:dyDescent="0.3">
      <c r="A131" s="64" t="s">
        <v>63</v>
      </c>
      <c r="B131" s="212"/>
      <c r="C131" s="316">
        <f>SUM(C128:C130)</f>
        <v>0</v>
      </c>
    </row>
    <row r="132" spans="1:4" ht="13" x14ac:dyDescent="0.3">
      <c r="D132" s="73"/>
    </row>
    <row r="134" spans="1:4" ht="13" x14ac:dyDescent="0.3">
      <c r="A134" s="53" t="s">
        <v>371</v>
      </c>
    </row>
    <row r="135" spans="1:4" ht="13" thickBot="1" x14ac:dyDescent="0.3">
      <c r="A135" s="293" t="s">
        <v>378</v>
      </c>
    </row>
    <row r="136" spans="1:4" ht="13" thickBot="1" x14ac:dyDescent="0.3">
      <c r="A136" s="37"/>
      <c r="B136" s="38"/>
      <c r="C136" s="319" t="s">
        <v>322</v>
      </c>
    </row>
    <row r="137" spans="1:4" x14ac:dyDescent="0.25">
      <c r="A137" s="69" t="s">
        <v>64</v>
      </c>
      <c r="B137" s="70"/>
      <c r="C137" s="343"/>
    </row>
    <row r="138" spans="1:4" x14ac:dyDescent="0.25">
      <c r="A138" s="60" t="s">
        <v>368</v>
      </c>
      <c r="B138" s="71"/>
      <c r="C138" s="343"/>
    </row>
    <row r="139" spans="1:4" x14ac:dyDescent="0.25">
      <c r="A139" s="88" t="s">
        <v>369</v>
      </c>
      <c r="B139" s="92"/>
      <c r="C139" s="343"/>
    </row>
    <row r="140" spans="1:4" ht="13" thickBot="1" x14ac:dyDescent="0.3">
      <c r="A140" s="49" t="s">
        <v>65</v>
      </c>
      <c r="B140" s="68"/>
      <c r="C140" s="343"/>
    </row>
    <row r="141" spans="1:4" ht="13" thickBot="1" x14ac:dyDescent="0.3">
      <c r="A141" s="49" t="s">
        <v>66</v>
      </c>
      <c r="B141" s="68"/>
      <c r="C141" s="348">
        <f>SUM(C137:C140)</f>
        <v>0</v>
      </c>
    </row>
    <row r="144" spans="1:4" ht="13" x14ac:dyDescent="0.3">
      <c r="A144" s="53" t="s">
        <v>372</v>
      </c>
    </row>
    <row r="145" spans="1:6" ht="13" thickBot="1" x14ac:dyDescent="0.3">
      <c r="A145" s="293" t="s">
        <v>358</v>
      </c>
    </row>
    <row r="146" spans="1:6" ht="13" thickBot="1" x14ac:dyDescent="0.3">
      <c r="A146" s="37"/>
      <c r="B146" s="38"/>
      <c r="C146" s="319" t="s">
        <v>322</v>
      </c>
    </row>
    <row r="147" spans="1:6" x14ac:dyDescent="0.25">
      <c r="A147" s="230" t="s">
        <v>379</v>
      </c>
      <c r="B147" s="231"/>
      <c r="C147" s="349"/>
    </row>
    <row r="148" spans="1:6" x14ac:dyDescent="0.25">
      <c r="A148" s="60" t="s">
        <v>67</v>
      </c>
      <c r="B148" s="48"/>
      <c r="C148" s="310"/>
    </row>
    <row r="149" spans="1:6" ht="13" thickBot="1" x14ac:dyDescent="0.3">
      <c r="A149" s="60" t="s">
        <v>68</v>
      </c>
      <c r="B149" s="48"/>
      <c r="C149" s="310"/>
      <c r="F149" s="52"/>
    </row>
    <row r="150" spans="1:6" ht="12.75" customHeight="1" thickBot="1" x14ac:dyDescent="0.3">
      <c r="A150" s="228" t="s">
        <v>380</v>
      </c>
      <c r="B150" s="229"/>
      <c r="C150" s="313">
        <f>SUM(C148+C149)</f>
        <v>0</v>
      </c>
    </row>
    <row r="151" spans="1:6" ht="15" customHeight="1" x14ac:dyDescent="0.25"/>
    <row r="152" spans="1:6" x14ac:dyDescent="0.25">
      <c r="A152" s="66"/>
    </row>
    <row r="153" spans="1:6" ht="13" x14ac:dyDescent="0.3">
      <c r="A153" s="53" t="s">
        <v>69</v>
      </c>
    </row>
    <row r="154" spans="1:6" ht="13" thickBot="1" x14ac:dyDescent="0.3">
      <c r="A154" s="293" t="s">
        <v>291</v>
      </c>
    </row>
    <row r="155" spans="1:6" ht="12.75" customHeight="1" thickBot="1" x14ac:dyDescent="0.3">
      <c r="A155" s="37"/>
      <c r="B155" s="38"/>
      <c r="C155" s="319" t="s">
        <v>322</v>
      </c>
      <c r="E155" s="65"/>
    </row>
    <row r="156" spans="1:6" ht="12.75" customHeight="1" x14ac:dyDescent="0.25">
      <c r="A156" s="50" t="s">
        <v>70</v>
      </c>
      <c r="B156" s="48"/>
      <c r="C156" s="350">
        <f>(C21+C63+C100+C113+C122+C131)</f>
        <v>0</v>
      </c>
    </row>
    <row r="157" spans="1:6" ht="12.75" customHeight="1" thickBot="1" x14ac:dyDescent="0.3">
      <c r="A157" s="67" t="s">
        <v>71</v>
      </c>
      <c r="C157" s="316">
        <f>(C141+C150)</f>
        <v>0</v>
      </c>
    </row>
    <row r="158" spans="1:6" ht="12.75" customHeight="1" thickBot="1" x14ac:dyDescent="0.3">
      <c r="A158" s="228" t="s">
        <v>72</v>
      </c>
      <c r="B158" s="229"/>
      <c r="C158" s="313">
        <f>C156-C157</f>
        <v>0</v>
      </c>
    </row>
    <row r="159" spans="1:6" ht="15.75" customHeight="1" x14ac:dyDescent="0.25"/>
    <row r="160" spans="1:6" ht="12.75" customHeight="1" x14ac:dyDescent="0.25"/>
    <row r="161" spans="1:5" ht="12.75" customHeight="1" x14ac:dyDescent="0.3">
      <c r="A161" s="53" t="s">
        <v>73</v>
      </c>
    </row>
    <row r="162" spans="1:5" ht="12.75" customHeight="1" thickBot="1" x14ac:dyDescent="0.3">
      <c r="A162" s="294" t="s">
        <v>292</v>
      </c>
    </row>
    <row r="163" spans="1:5" ht="12.75" customHeight="1" thickBot="1" x14ac:dyDescent="0.3">
      <c r="A163" s="37"/>
      <c r="B163" s="38"/>
      <c r="C163" s="319" t="s">
        <v>322</v>
      </c>
    </row>
    <row r="164" spans="1:5" x14ac:dyDescent="0.25">
      <c r="A164" s="60" t="s">
        <v>74</v>
      </c>
      <c r="B164" s="48"/>
      <c r="C164" s="310"/>
    </row>
    <row r="165" spans="1:5" ht="13" thickBot="1" x14ac:dyDescent="0.3">
      <c r="A165" s="60" t="s">
        <v>75</v>
      </c>
      <c r="B165" s="48"/>
      <c r="C165" s="310"/>
    </row>
    <row r="166" spans="1:5" ht="12.75" customHeight="1" thickBot="1" x14ac:dyDescent="0.3">
      <c r="A166" s="37" t="s">
        <v>76</v>
      </c>
      <c r="B166" s="38"/>
      <c r="C166" s="313">
        <f>C164-C165</f>
        <v>0</v>
      </c>
      <c r="E166" s="65"/>
    </row>
    <row r="169" spans="1:5" ht="13" x14ac:dyDescent="0.3">
      <c r="A169" s="53" t="s">
        <v>77</v>
      </c>
    </row>
    <row r="170" spans="1:5" ht="13" thickBot="1" x14ac:dyDescent="0.3">
      <c r="A170" s="293" t="s">
        <v>293</v>
      </c>
    </row>
    <row r="171" spans="1:5" ht="13" thickBot="1" x14ac:dyDescent="0.3">
      <c r="A171" s="37"/>
      <c r="B171" s="38"/>
      <c r="C171" s="319" t="s">
        <v>322</v>
      </c>
    </row>
    <row r="172" spans="1:5" x14ac:dyDescent="0.25">
      <c r="A172" s="60" t="s">
        <v>78</v>
      </c>
      <c r="B172" s="48"/>
      <c r="C172" s="310"/>
    </row>
    <row r="173" spans="1:5" ht="13" thickBot="1" x14ac:dyDescent="0.3">
      <c r="A173" s="61" t="s">
        <v>79</v>
      </c>
      <c r="C173" s="310"/>
    </row>
    <row r="174" spans="1:5" ht="13" thickBot="1" x14ac:dyDescent="0.3">
      <c r="A174" s="64" t="s">
        <v>80</v>
      </c>
      <c r="B174" s="38"/>
      <c r="C174" s="313">
        <f>C172-C173</f>
        <v>0</v>
      </c>
    </row>
    <row r="177" spans="1:3" ht="13" x14ac:dyDescent="0.3">
      <c r="A177" s="53" t="s">
        <v>81</v>
      </c>
    </row>
    <row r="178" spans="1:3" ht="13" thickBot="1" x14ac:dyDescent="0.3">
      <c r="A178" s="293" t="s">
        <v>291</v>
      </c>
    </row>
    <row r="179" spans="1:3" ht="13" thickBot="1" x14ac:dyDescent="0.3">
      <c r="A179" s="37"/>
      <c r="B179" s="38"/>
      <c r="C179" s="319" t="s">
        <v>322</v>
      </c>
    </row>
    <row r="180" spans="1:3" ht="13" thickBot="1" x14ac:dyDescent="0.3">
      <c r="A180" s="49" t="s">
        <v>82</v>
      </c>
      <c r="B180" s="43"/>
      <c r="C180" s="316">
        <f>C158+C166+C174</f>
        <v>0</v>
      </c>
    </row>
    <row r="183" spans="1:3" ht="13" x14ac:dyDescent="0.3">
      <c r="A183" s="63" t="s">
        <v>83</v>
      </c>
    </row>
    <row r="184" spans="1:3" ht="13" thickBot="1" x14ac:dyDescent="0.3">
      <c r="A184" s="72" t="s">
        <v>323</v>
      </c>
    </row>
    <row r="185" spans="1:3" ht="13" thickBot="1" x14ac:dyDescent="0.3">
      <c r="A185" s="37"/>
      <c r="B185" s="38"/>
      <c r="C185" s="319" t="s">
        <v>322</v>
      </c>
    </row>
    <row r="186" spans="1:3" ht="13" thickBot="1" x14ac:dyDescent="0.3">
      <c r="A186" s="64" t="s">
        <v>84</v>
      </c>
      <c r="B186" s="38"/>
      <c r="C186" s="351"/>
    </row>
    <row r="189" spans="1:3" ht="13" x14ac:dyDescent="0.3">
      <c r="A189" s="63" t="s">
        <v>85</v>
      </c>
    </row>
    <row r="190" spans="1:3" ht="13" thickBot="1" x14ac:dyDescent="0.3">
      <c r="A190" s="72" t="s">
        <v>291</v>
      </c>
    </row>
    <row r="191" spans="1:3" ht="13" thickBot="1" x14ac:dyDescent="0.3">
      <c r="A191" s="37"/>
      <c r="B191" s="38"/>
      <c r="C191" s="319" t="s">
        <v>322</v>
      </c>
    </row>
    <row r="192" spans="1:3" ht="13" thickBot="1" x14ac:dyDescent="0.3">
      <c r="A192" s="42" t="s">
        <v>86</v>
      </c>
      <c r="B192" s="43"/>
      <c r="C192" s="316">
        <f>C180-C186</f>
        <v>0</v>
      </c>
    </row>
    <row r="195" spans="1:3" ht="13" x14ac:dyDescent="0.3">
      <c r="A195" s="53" t="s">
        <v>87</v>
      </c>
    </row>
    <row r="196" spans="1:3" ht="29.15" customHeight="1" thickBot="1" x14ac:dyDescent="0.3">
      <c r="A196" s="415" t="s">
        <v>294</v>
      </c>
      <c r="B196" s="415"/>
      <c r="C196" s="415"/>
    </row>
    <row r="197" spans="1:3" ht="13" thickBot="1" x14ac:dyDescent="0.3">
      <c r="A197" s="37"/>
      <c r="B197" s="38"/>
      <c r="C197" s="319" t="s">
        <v>322</v>
      </c>
    </row>
    <row r="198" spans="1:3" x14ac:dyDescent="0.25">
      <c r="A198" s="233" t="s">
        <v>88</v>
      </c>
      <c r="B198" s="41"/>
      <c r="C198" s="310"/>
    </row>
    <row r="199" spans="1:3" ht="13" thickBot="1" x14ac:dyDescent="0.3">
      <c r="A199" s="42" t="s">
        <v>89</v>
      </c>
      <c r="B199" s="43"/>
      <c r="C199" s="310"/>
    </row>
    <row r="200" spans="1:3" ht="13" thickBot="1" x14ac:dyDescent="0.3">
      <c r="A200" s="49" t="s">
        <v>90</v>
      </c>
      <c r="B200" s="43"/>
      <c r="C200" s="352">
        <f>SUM(C198:C199)</f>
        <v>0</v>
      </c>
    </row>
    <row r="203" spans="1:3" ht="13" x14ac:dyDescent="0.3">
      <c r="A203" s="53" t="s">
        <v>91</v>
      </c>
    </row>
    <row r="204" spans="1:3" ht="27.65" customHeight="1" thickBot="1" x14ac:dyDescent="0.3">
      <c r="A204" s="415" t="s">
        <v>381</v>
      </c>
      <c r="B204" s="415"/>
      <c r="C204" s="415"/>
    </row>
    <row r="205" spans="1:3" ht="13" thickBot="1" x14ac:dyDescent="0.3">
      <c r="A205" s="37" t="s">
        <v>92</v>
      </c>
      <c r="B205" s="38"/>
      <c r="C205" s="319" t="s">
        <v>322</v>
      </c>
    </row>
    <row r="206" spans="1:3" x14ac:dyDescent="0.25">
      <c r="A206" s="57" t="s">
        <v>93</v>
      </c>
      <c r="B206" s="58"/>
      <c r="C206" s="310"/>
    </row>
    <row r="207" spans="1:3" x14ac:dyDescent="0.25">
      <c r="A207" s="59" t="s">
        <v>94</v>
      </c>
      <c r="B207" s="58"/>
      <c r="C207" s="310"/>
    </row>
    <row r="208" spans="1:3" x14ac:dyDescent="0.25">
      <c r="A208" s="59" t="s">
        <v>95</v>
      </c>
      <c r="B208" s="58"/>
      <c r="C208" s="310"/>
    </row>
    <row r="209" spans="1:4" x14ac:dyDescent="0.25">
      <c r="A209" s="50" t="s">
        <v>96</v>
      </c>
      <c r="B209" s="58"/>
      <c r="C209" s="310"/>
    </row>
    <row r="210" spans="1:4" ht="13" thickBot="1" x14ac:dyDescent="0.3">
      <c r="A210" s="61" t="s">
        <v>97</v>
      </c>
      <c r="B210" s="52"/>
      <c r="C210" s="312"/>
    </row>
    <row r="211" spans="1:4" ht="13" thickBot="1" x14ac:dyDescent="0.3">
      <c r="A211" s="56" t="s">
        <v>17</v>
      </c>
      <c r="B211" s="55"/>
      <c r="C211" s="313">
        <f>SUM(C206:C210)</f>
        <v>0</v>
      </c>
    </row>
    <row r="212" spans="1:4" ht="13" x14ac:dyDescent="0.3">
      <c r="A212" s="51"/>
      <c r="B212" s="52"/>
      <c r="C212" s="353"/>
    </row>
    <row r="214" spans="1:4" ht="13" x14ac:dyDescent="0.3">
      <c r="A214" s="53" t="s">
        <v>324</v>
      </c>
    </row>
    <row r="215" spans="1:4" ht="13" thickBot="1" x14ac:dyDescent="0.3">
      <c r="A215" s="293" t="s">
        <v>295</v>
      </c>
    </row>
    <row r="216" spans="1:4" ht="25.5" thickBot="1" x14ac:dyDescent="0.3">
      <c r="A216" s="37" t="s">
        <v>98</v>
      </c>
      <c r="B216" s="54"/>
      <c r="C216" s="354" t="s">
        <v>325</v>
      </c>
      <c r="D216" s="355" t="s">
        <v>99</v>
      </c>
    </row>
    <row r="217" spans="1:4" x14ac:dyDescent="0.25">
      <c r="A217" s="50" t="s">
        <v>100</v>
      </c>
      <c r="B217" s="48"/>
      <c r="C217" s="356"/>
      <c r="D217" s="310"/>
    </row>
    <row r="218" spans="1:4" x14ac:dyDescent="0.25">
      <c r="A218" s="50" t="s">
        <v>101</v>
      </c>
      <c r="B218" s="48"/>
      <c r="C218" s="356"/>
      <c r="D218" s="310"/>
    </row>
    <row r="219" spans="1:4" x14ac:dyDescent="0.25">
      <c r="A219" s="50" t="s">
        <v>102</v>
      </c>
      <c r="B219" s="48"/>
      <c r="C219" s="356"/>
      <c r="D219" s="310"/>
    </row>
    <row r="220" spans="1:4" ht="13" thickBot="1" x14ac:dyDescent="0.3">
      <c r="A220" s="42" t="s">
        <v>103</v>
      </c>
      <c r="B220" s="43"/>
      <c r="C220" s="357"/>
      <c r="D220" s="358"/>
    </row>
    <row r="221" spans="1:4" ht="13" thickBot="1" x14ac:dyDescent="0.3">
      <c r="A221" s="49" t="s">
        <v>104</v>
      </c>
      <c r="B221" s="43"/>
      <c r="C221" s="338">
        <f>SUM(C217:C220)</f>
        <v>0</v>
      </c>
      <c r="D221" s="316">
        <f>SUM(D217:D220)</f>
        <v>0</v>
      </c>
    </row>
    <row r="223" spans="1:4" ht="13" x14ac:dyDescent="0.3">
      <c r="A223" s="45" t="s">
        <v>105</v>
      </c>
    </row>
    <row r="224" spans="1:4" ht="13" thickBot="1" x14ac:dyDescent="0.3">
      <c r="A224" s="295" t="s">
        <v>296</v>
      </c>
    </row>
    <row r="225" spans="1:3" ht="13" thickBot="1" x14ac:dyDescent="0.3">
      <c r="A225" s="37"/>
      <c r="B225" s="38"/>
      <c r="C225" s="319" t="s">
        <v>322</v>
      </c>
    </row>
    <row r="226" spans="1:3" x14ac:dyDescent="0.25">
      <c r="A226" s="40" t="s">
        <v>106</v>
      </c>
      <c r="B226" s="41"/>
      <c r="C226" s="359"/>
    </row>
    <row r="227" spans="1:3" ht="13" thickBot="1" x14ac:dyDescent="0.3">
      <c r="A227" s="47" t="s">
        <v>107</v>
      </c>
      <c r="B227" s="48"/>
      <c r="C227" s="360"/>
    </row>
    <row r="228" spans="1:3" ht="13" thickBot="1" x14ac:dyDescent="0.3">
      <c r="A228" s="44" t="s">
        <v>108</v>
      </c>
      <c r="B228" s="38"/>
      <c r="C228" s="320">
        <f>SUM(C226:C227)</f>
        <v>0</v>
      </c>
    </row>
    <row r="231" spans="1:3" ht="13" x14ac:dyDescent="0.3">
      <c r="A231" s="45" t="s">
        <v>109</v>
      </c>
    </row>
    <row r="232" spans="1:3" ht="13" thickBot="1" x14ac:dyDescent="0.3">
      <c r="A232" s="295" t="s">
        <v>297</v>
      </c>
    </row>
    <row r="233" spans="1:3" ht="13" thickBot="1" x14ac:dyDescent="0.3">
      <c r="A233" s="37"/>
      <c r="B233" s="38"/>
      <c r="C233" s="46" t="s">
        <v>322</v>
      </c>
    </row>
    <row r="234" spans="1:3" x14ac:dyDescent="0.25">
      <c r="A234" s="40" t="s">
        <v>110</v>
      </c>
      <c r="B234" s="41"/>
      <c r="C234" s="359"/>
    </row>
    <row r="235" spans="1:3" ht="13" thickBot="1" x14ac:dyDescent="0.3">
      <c r="A235" s="42" t="s">
        <v>111</v>
      </c>
      <c r="B235" s="43"/>
      <c r="C235" s="361"/>
    </row>
    <row r="236" spans="1:3" ht="13" thickBot="1" x14ac:dyDescent="0.3">
      <c r="A236" s="37" t="s">
        <v>112</v>
      </c>
      <c r="B236" s="38"/>
      <c r="C236" s="320">
        <f>SUM(C234:C235)</f>
        <v>0</v>
      </c>
    </row>
  </sheetData>
  <sheetProtection insertRows="0" selectLockedCells="1"/>
  <customSheetViews>
    <customSheetView guid="{3B27EFF9-FCB2-4B8D-AE70-E6FDBA53DEE5}" showPageBreaks="1" fitToPage="1" topLeftCell="A103">
      <selection activeCell="A192" sqref="A192"/>
      <rowBreaks count="11" manualBreakCount="11">
        <brk id="89" max="16383" man="1"/>
        <brk id="158" max="16383" man="1"/>
        <brk id="180" max="16383" man="1"/>
        <brk id="181" max="16383" man="1"/>
        <brk id="182" max="16383" man="1"/>
        <brk id="184" max="16383" man="1"/>
        <brk id="185" max="16383" man="1"/>
        <brk id="188" max="16383" man="1"/>
        <brk id="189" max="16383" man="1"/>
        <brk id="195" max="16383" man="1"/>
        <brk id="196" max="16383" man="1"/>
      </rowBreaks>
      <pageMargins left="0" right="0" top="0" bottom="0" header="0" footer="0"/>
      <pageSetup paperSize="9" scale="62" fitToHeight="0" orientation="portrait" r:id="rId1"/>
      <headerFooter alignWithMargins="0">
        <oddHeader>&amp;CNorges forskningsråd: Nøkkeltall for forskningsinstitutter 2010</oddHeader>
        <oddFooter>&amp;CSide &amp;P</oddFooter>
      </headerFooter>
    </customSheetView>
  </customSheetViews>
  <mergeCells count="6">
    <mergeCell ref="A204:C204"/>
    <mergeCell ref="A118:A121"/>
    <mergeCell ref="A67:D67"/>
    <mergeCell ref="A25:D25"/>
    <mergeCell ref="A104:D104"/>
    <mergeCell ref="A196:C196"/>
  </mergeCells>
  <phoneticPr fontId="0" type="noConversion"/>
  <pageMargins left="0.70866141732283472" right="0.70866141732283472" top="0.55118110236220474" bottom="0.55118110236220474" header="0.31496062992125984" footer="0.31496062992125984"/>
  <pageSetup paperSize="9" scale="59" fitToHeight="0" orientation="portrait" r:id="rId2"/>
  <headerFooter differentFirst="1" alignWithMargins="0">
    <oddHeader>&amp;CNorges forskningsråd: Nøkkeltall for forskningsinstitutter 2023</oddHeader>
    <firstHeader>&amp;CNorges forskningsråd: Nøkkeltall fra forskningsinstitutter 2021</firstHeader>
  </headerFooter>
  <rowBreaks count="1" manualBreakCount="1">
    <brk id="65" max="16383" man="1"/>
  </rowBreaks>
  <ignoredErrors>
    <ignoredError sqref="C20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G59"/>
  <sheetViews>
    <sheetView showGridLines="0" zoomScaleNormal="100" workbookViewId="0">
      <selection activeCell="M11" sqref="M11"/>
    </sheetView>
  </sheetViews>
  <sheetFormatPr baseColWidth="10" defaultColWidth="9.1796875" defaultRowHeight="12.5" x14ac:dyDescent="0.25"/>
  <cols>
    <col min="1" max="1" width="68.81640625" style="106" customWidth="1"/>
    <col min="2" max="2" width="12.54296875" style="133" customWidth="1"/>
    <col min="3" max="3" width="13.1796875" style="133" customWidth="1"/>
    <col min="4" max="4" width="13.54296875" style="133" customWidth="1"/>
    <col min="5" max="7" width="9.1796875" style="106" customWidth="1"/>
    <col min="8" max="8" width="13.7265625" style="106" customWidth="1"/>
    <col min="9" max="16384" width="9.1796875" style="106"/>
  </cols>
  <sheetData>
    <row r="1" spans="1:5" ht="15.5" x14ac:dyDescent="0.35">
      <c r="A1" s="132" t="s">
        <v>113</v>
      </c>
    </row>
    <row r="4" spans="1:5" ht="15" customHeight="1" x14ac:dyDescent="0.3">
      <c r="A4" s="111" t="s">
        <v>114</v>
      </c>
    </row>
    <row r="5" spans="1:5" ht="15" customHeight="1" thickBot="1" x14ac:dyDescent="0.3">
      <c r="A5" s="296" t="s">
        <v>299</v>
      </c>
    </row>
    <row r="6" spans="1:5" ht="13" x14ac:dyDescent="0.3">
      <c r="A6" s="112"/>
      <c r="B6" s="421">
        <v>2024</v>
      </c>
      <c r="C6" s="422"/>
      <c r="D6" s="423"/>
      <c r="E6" s="129"/>
    </row>
    <row r="7" spans="1:5" ht="13" thickBot="1" x14ac:dyDescent="0.3">
      <c r="A7" s="114"/>
      <c r="B7" s="362" t="s">
        <v>115</v>
      </c>
      <c r="C7" s="362" t="s">
        <v>116</v>
      </c>
      <c r="D7" s="363" t="s">
        <v>319</v>
      </c>
      <c r="E7" s="129"/>
    </row>
    <row r="8" spans="1:5" ht="15" customHeight="1" x14ac:dyDescent="0.25">
      <c r="A8" s="131" t="s">
        <v>117</v>
      </c>
      <c r="B8" s="364"/>
      <c r="C8" s="364"/>
      <c r="D8" s="365">
        <f>B8+C8</f>
        <v>0</v>
      </c>
    </row>
    <row r="9" spans="1:5" ht="15" customHeight="1" thickBot="1" x14ac:dyDescent="0.3">
      <c r="A9" s="119" t="s">
        <v>118</v>
      </c>
      <c r="B9" s="364"/>
      <c r="C9" s="364"/>
      <c r="D9" s="306">
        <f>B9+C9</f>
        <v>0</v>
      </c>
    </row>
    <row r="10" spans="1:5" ht="15" customHeight="1" thickBot="1" x14ac:dyDescent="0.3">
      <c r="A10" s="127" t="s">
        <v>119</v>
      </c>
      <c r="B10" s="366">
        <f>SUM(B8:B9)</f>
        <v>0</v>
      </c>
      <c r="C10" s="366">
        <f>SUM(C8:C9)</f>
        <v>0</v>
      </c>
      <c r="D10" s="305">
        <f>SUM(D8:D9)</f>
        <v>0</v>
      </c>
    </row>
    <row r="13" spans="1:5" ht="13" x14ac:dyDescent="0.3">
      <c r="A13" s="128" t="s">
        <v>120</v>
      </c>
    </row>
    <row r="14" spans="1:5" ht="13" thickBot="1" x14ac:dyDescent="0.3">
      <c r="A14" s="133" t="s">
        <v>7</v>
      </c>
    </row>
    <row r="15" spans="1:5" ht="13" x14ac:dyDescent="0.3">
      <c r="A15" s="112"/>
      <c r="B15" s="367">
        <v>2024</v>
      </c>
      <c r="C15" s="368"/>
      <c r="D15" s="369"/>
      <c r="E15" s="129"/>
    </row>
    <row r="16" spans="1:5" ht="12.75" customHeight="1" thickBot="1" x14ac:dyDescent="0.35">
      <c r="A16" s="130"/>
      <c r="B16" s="370" t="s">
        <v>115</v>
      </c>
      <c r="C16" s="371" t="s">
        <v>116</v>
      </c>
      <c r="D16" s="369"/>
      <c r="E16" s="129"/>
    </row>
    <row r="17" spans="1:7" x14ac:dyDescent="0.25">
      <c r="A17" s="123" t="s">
        <v>121</v>
      </c>
      <c r="B17" s="372"/>
      <c r="C17" s="21"/>
    </row>
    <row r="18" spans="1:7" ht="39.75" customHeight="1" x14ac:dyDescent="0.25">
      <c r="A18" s="124" t="s">
        <v>122</v>
      </c>
      <c r="B18" s="373"/>
      <c r="C18" s="237"/>
    </row>
    <row r="19" spans="1:7" ht="16.5" customHeight="1" x14ac:dyDescent="0.25">
      <c r="A19" s="125" t="s">
        <v>123</v>
      </c>
      <c r="B19" s="373"/>
      <c r="C19" s="237"/>
    </row>
    <row r="20" spans="1:7" ht="58" thickBot="1" x14ac:dyDescent="0.3">
      <c r="A20" s="126" t="s">
        <v>300</v>
      </c>
      <c r="B20" s="374"/>
      <c r="C20" s="22"/>
    </row>
    <row r="21" spans="1:7" ht="13" x14ac:dyDescent="0.3">
      <c r="A21" s="120"/>
      <c r="D21" s="375"/>
      <c r="E21" s="121"/>
      <c r="F21" s="121"/>
      <c r="G21" s="121"/>
    </row>
    <row r="22" spans="1:7" x14ac:dyDescent="0.25">
      <c r="D22" s="376"/>
      <c r="E22" s="122"/>
      <c r="F22" s="122"/>
      <c r="G22" s="122"/>
    </row>
    <row r="23" spans="1:7" ht="13" x14ac:dyDescent="0.3">
      <c r="A23" s="111" t="s">
        <v>124</v>
      </c>
    </row>
    <row r="24" spans="1:7" ht="13" thickBot="1" x14ac:dyDescent="0.3">
      <c r="A24" s="296" t="s">
        <v>7</v>
      </c>
    </row>
    <row r="25" spans="1:7" ht="12.75" customHeight="1" x14ac:dyDescent="0.3">
      <c r="A25" s="112"/>
      <c r="B25" s="424">
        <v>2024</v>
      </c>
      <c r="C25" s="425"/>
    </row>
    <row r="26" spans="1:7" ht="25.5" thickBot="1" x14ac:dyDescent="0.3">
      <c r="A26" s="114"/>
      <c r="B26" s="377" t="s">
        <v>125</v>
      </c>
      <c r="C26" s="378" t="s">
        <v>126</v>
      </c>
    </row>
    <row r="27" spans="1:7" x14ac:dyDescent="0.25">
      <c r="A27" s="119" t="s">
        <v>41</v>
      </c>
      <c r="B27" s="379"/>
      <c r="C27" s="21"/>
    </row>
    <row r="28" spans="1:7" x14ac:dyDescent="0.25">
      <c r="A28" s="119" t="s">
        <v>127</v>
      </c>
      <c r="B28" s="379"/>
      <c r="C28" s="21"/>
    </row>
    <row r="29" spans="1:7" x14ac:dyDescent="0.25">
      <c r="A29" s="119" t="s">
        <v>128</v>
      </c>
      <c r="B29" s="379"/>
      <c r="C29" s="21"/>
    </row>
    <row r="30" spans="1:7" x14ac:dyDescent="0.25">
      <c r="A30" s="119" t="s">
        <v>129</v>
      </c>
      <c r="B30" s="379"/>
      <c r="C30" s="21"/>
    </row>
    <row r="31" spans="1:7" x14ac:dyDescent="0.25">
      <c r="A31" s="119" t="s">
        <v>130</v>
      </c>
      <c r="B31" s="379"/>
      <c r="C31" s="21"/>
    </row>
    <row r="32" spans="1:7" x14ac:dyDescent="0.25">
      <c r="A32" s="119" t="s">
        <v>131</v>
      </c>
      <c r="B32" s="380"/>
      <c r="C32" s="21"/>
    </row>
    <row r="33" spans="1:4" ht="13" thickBot="1" x14ac:dyDescent="0.3">
      <c r="A33" s="114" t="s">
        <v>132</v>
      </c>
      <c r="B33" s="381"/>
      <c r="C33" s="382"/>
    </row>
    <row r="34" spans="1:4" ht="15" customHeight="1" thickBot="1" x14ac:dyDescent="0.3">
      <c r="A34" s="114" t="s">
        <v>104</v>
      </c>
      <c r="B34" s="212">
        <f>SUM(B27:B33)</f>
        <v>0</v>
      </c>
      <c r="C34" s="212">
        <f>SUM(C27:C33)</f>
        <v>0</v>
      </c>
    </row>
    <row r="37" spans="1:4" ht="13" x14ac:dyDescent="0.3">
      <c r="A37" s="111" t="s">
        <v>133</v>
      </c>
      <c r="D37" s="304"/>
    </row>
    <row r="38" spans="1:4" ht="41.25" customHeight="1" thickBot="1" x14ac:dyDescent="0.3">
      <c r="A38" s="428" t="s">
        <v>301</v>
      </c>
      <c r="B38" s="428"/>
      <c r="C38" s="428"/>
      <c r="D38" s="304"/>
    </row>
    <row r="39" spans="1:4" ht="13" thickBot="1" x14ac:dyDescent="0.3">
      <c r="A39" s="426"/>
      <c r="B39" s="427"/>
      <c r="C39" s="118" t="s">
        <v>134</v>
      </c>
      <c r="D39" s="383"/>
    </row>
    <row r="40" spans="1:4" x14ac:dyDescent="0.25">
      <c r="A40" s="115" t="s">
        <v>272</v>
      </c>
      <c r="B40" s="384"/>
      <c r="C40" s="21"/>
      <c r="D40" s="383"/>
    </row>
    <row r="41" spans="1:4" x14ac:dyDescent="0.25">
      <c r="A41" s="116" t="s">
        <v>273</v>
      </c>
      <c r="B41" s="385"/>
      <c r="C41" s="237"/>
      <c r="D41" s="383"/>
    </row>
    <row r="42" spans="1:4" ht="15" customHeight="1" thickBot="1" x14ac:dyDescent="0.3">
      <c r="A42" s="117" t="s">
        <v>274</v>
      </c>
      <c r="B42" s="386"/>
      <c r="C42" s="241"/>
      <c r="D42" s="383"/>
    </row>
    <row r="45" spans="1:4" ht="13" x14ac:dyDescent="0.3">
      <c r="A45" s="111" t="s">
        <v>135</v>
      </c>
      <c r="D45" s="304"/>
    </row>
    <row r="46" spans="1:4" ht="41.25" customHeight="1" thickBot="1" x14ac:dyDescent="0.3">
      <c r="A46" s="428" t="s">
        <v>302</v>
      </c>
      <c r="B46" s="428"/>
      <c r="C46" s="428"/>
      <c r="D46" s="304"/>
    </row>
    <row r="47" spans="1:4" ht="13" thickBot="1" x14ac:dyDescent="0.3">
      <c r="A47" s="426"/>
      <c r="B47" s="427"/>
      <c r="C47" s="118" t="s">
        <v>134</v>
      </c>
      <c r="D47" s="383"/>
    </row>
    <row r="48" spans="1:4" x14ac:dyDescent="0.25">
      <c r="A48" s="115" t="s">
        <v>275</v>
      </c>
      <c r="B48" s="384"/>
      <c r="C48" s="21"/>
      <c r="D48" s="383"/>
    </row>
    <row r="49" spans="1:4" x14ac:dyDescent="0.25">
      <c r="A49" s="116" t="s">
        <v>276</v>
      </c>
      <c r="B49" s="385"/>
      <c r="C49" s="237"/>
      <c r="D49" s="383"/>
    </row>
    <row r="50" spans="1:4" ht="13" thickBot="1" x14ac:dyDescent="0.3">
      <c r="A50" s="117" t="s">
        <v>277</v>
      </c>
      <c r="B50" s="386"/>
      <c r="C50" s="241"/>
    </row>
    <row r="51" spans="1:4" x14ac:dyDescent="0.25">
      <c r="A51" s="110"/>
    </row>
    <row r="53" spans="1:4" ht="13" x14ac:dyDescent="0.3">
      <c r="A53" s="111" t="s">
        <v>136</v>
      </c>
    </row>
    <row r="54" spans="1:4" ht="13" thickBot="1" x14ac:dyDescent="0.3">
      <c r="A54" s="296" t="s">
        <v>326</v>
      </c>
    </row>
    <row r="55" spans="1:4" ht="13" x14ac:dyDescent="0.3">
      <c r="A55" s="112"/>
      <c r="B55" s="113" t="s">
        <v>327</v>
      </c>
      <c r="C55" s="387"/>
    </row>
    <row r="56" spans="1:4" ht="13" thickBot="1" x14ac:dyDescent="0.3">
      <c r="A56" s="114" t="s">
        <v>137</v>
      </c>
      <c r="B56" s="388" t="s">
        <v>115</v>
      </c>
      <c r="C56" s="371" t="s">
        <v>116</v>
      </c>
    </row>
    <row r="57" spans="1:4" x14ac:dyDescent="0.25">
      <c r="A57" s="107" t="s">
        <v>138</v>
      </c>
      <c r="B57" s="389"/>
      <c r="C57" s="238"/>
    </row>
    <row r="58" spans="1:4" x14ac:dyDescent="0.25">
      <c r="A58" s="108" t="s">
        <v>139</v>
      </c>
      <c r="B58" s="373"/>
      <c r="C58" s="237"/>
    </row>
    <row r="59" spans="1:4" ht="13" thickBot="1" x14ac:dyDescent="0.3">
      <c r="A59" s="109" t="s">
        <v>140</v>
      </c>
      <c r="B59" s="374"/>
      <c r="C59" s="22"/>
    </row>
  </sheetData>
  <sheetProtection selectLockedCells="1"/>
  <customSheetViews>
    <customSheetView guid="{3B27EFF9-FCB2-4B8D-AE70-E6FDBA53DEE5}" showPageBreaks="1" showGridLines="0" fitToPage="1" topLeftCell="A28">
      <selection activeCell="D46" sqref="D46"/>
      <pageMargins left="0" right="0" top="0" bottom="0" header="0" footer="0"/>
      <pageSetup paperSize="9" scale="73" firstPageNumber="4" orientation="portrait" r:id="rId1"/>
      <headerFooter alignWithMargins="0">
        <oddHeader>&amp;CNorges forskningsråd: Nøkkeltall for forskningsinstitutter 2010</oddHeader>
        <oddFooter>&amp;CSide &amp;P</oddFooter>
      </headerFooter>
    </customSheetView>
  </customSheetViews>
  <mergeCells count="6">
    <mergeCell ref="B6:D6"/>
    <mergeCell ref="B25:C25"/>
    <mergeCell ref="A39:B39"/>
    <mergeCell ref="A47:B47"/>
    <mergeCell ref="A38:C38"/>
    <mergeCell ref="A46:C4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firstPageNumber="4" orientation="portrait" r:id="rId2"/>
  <headerFooter alignWithMargins="0">
    <oddHeader>&amp;CNorges forskningsråd: Nøkkeltall fra forskningsinstitutter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D67"/>
  <sheetViews>
    <sheetView showGridLines="0" topLeftCell="A38" zoomScale="115" zoomScaleNormal="115" zoomScaleSheetLayoutView="100" workbookViewId="0">
      <selection activeCell="A41" sqref="A41"/>
    </sheetView>
  </sheetViews>
  <sheetFormatPr baseColWidth="10" defaultColWidth="9.1796875" defaultRowHeight="12.5" x14ac:dyDescent="0.25"/>
  <cols>
    <col min="1" max="1" width="65.81640625" style="106" customWidth="1"/>
    <col min="2" max="2" width="13.7265625" style="106" customWidth="1"/>
    <col min="3" max="3" width="14.81640625" style="106" customWidth="1"/>
    <col min="4" max="4" width="33.54296875" style="106" customWidth="1"/>
    <col min="5" max="16384" width="9.1796875" style="106"/>
  </cols>
  <sheetData>
    <row r="1" spans="1:2" ht="15.5" x14ac:dyDescent="0.35">
      <c r="A1" s="132" t="s">
        <v>141</v>
      </c>
    </row>
    <row r="3" spans="1:2" ht="13" x14ac:dyDescent="0.3">
      <c r="A3" s="111" t="s">
        <v>328</v>
      </c>
    </row>
    <row r="4" spans="1:2" ht="13" thickBot="1" x14ac:dyDescent="0.3">
      <c r="A4" s="296" t="s">
        <v>303</v>
      </c>
    </row>
    <row r="5" spans="1:2" ht="13" thickBot="1" x14ac:dyDescent="0.3">
      <c r="A5" s="127" t="s">
        <v>142</v>
      </c>
      <c r="B5" s="139" t="s">
        <v>143</v>
      </c>
    </row>
    <row r="6" spans="1:2" x14ac:dyDescent="0.25">
      <c r="A6" s="137" t="s">
        <v>144</v>
      </c>
      <c r="B6" s="9"/>
    </row>
    <row r="7" spans="1:2" ht="25" x14ac:dyDescent="0.25">
      <c r="A7" s="138" t="s">
        <v>304</v>
      </c>
      <c r="B7" s="9"/>
    </row>
    <row r="8" spans="1:2" x14ac:dyDescent="0.25">
      <c r="A8" s="119" t="s">
        <v>145</v>
      </c>
      <c r="B8" s="4"/>
    </row>
    <row r="9" spans="1:2" x14ac:dyDescent="0.25">
      <c r="A9" s="119" t="s">
        <v>146</v>
      </c>
      <c r="B9" s="4"/>
    </row>
    <row r="10" spans="1:2" x14ac:dyDescent="0.25">
      <c r="A10" s="131" t="s">
        <v>147</v>
      </c>
      <c r="B10" s="4"/>
    </row>
    <row r="11" spans="1:2" x14ac:dyDescent="0.25">
      <c r="A11" s="119" t="s">
        <v>148</v>
      </c>
      <c r="B11" s="4"/>
    </row>
    <row r="12" spans="1:2" x14ac:dyDescent="0.25">
      <c r="A12" s="131" t="s">
        <v>149</v>
      </c>
      <c r="B12" s="4"/>
    </row>
    <row r="13" spans="1:2" ht="13" thickBot="1" x14ac:dyDescent="0.3">
      <c r="A13" s="114" t="s">
        <v>150</v>
      </c>
      <c r="B13" s="8"/>
    </row>
    <row r="14" spans="1:2" ht="13" x14ac:dyDescent="0.3">
      <c r="A14" s="128"/>
    </row>
    <row r="15" spans="1:2" ht="13" x14ac:dyDescent="0.3">
      <c r="A15" s="128"/>
    </row>
    <row r="16" spans="1:2" ht="13.5" thickBot="1" x14ac:dyDescent="0.35">
      <c r="A16" s="429" t="s">
        <v>329</v>
      </c>
      <c r="B16" s="429"/>
    </row>
    <row r="17" spans="1:3" ht="13" thickBot="1" x14ac:dyDescent="0.3">
      <c r="A17" s="127" t="s">
        <v>151</v>
      </c>
      <c r="B17" s="6"/>
    </row>
    <row r="20" spans="1:3" ht="13" x14ac:dyDescent="0.3">
      <c r="A20" s="111" t="s">
        <v>330</v>
      </c>
    </row>
    <row r="21" spans="1:3" ht="13" thickBot="1" x14ac:dyDescent="0.3">
      <c r="A21" s="296" t="s">
        <v>374</v>
      </c>
    </row>
    <row r="22" spans="1:3" ht="13" thickBot="1" x14ac:dyDescent="0.3">
      <c r="A22" s="414" t="s">
        <v>373</v>
      </c>
      <c r="B22" s="129"/>
      <c r="C22" s="129"/>
    </row>
    <row r="23" spans="1:3" x14ac:dyDescent="0.25">
      <c r="A23" s="412"/>
    </row>
    <row r="24" spans="1:3" x14ac:dyDescent="0.25">
      <c r="A24" s="412"/>
    </row>
    <row r="25" spans="1:3" x14ac:dyDescent="0.25">
      <c r="A25" s="412"/>
    </row>
    <row r="26" spans="1:3" x14ac:dyDescent="0.25">
      <c r="A26" s="412"/>
    </row>
    <row r="27" spans="1:3" x14ac:dyDescent="0.25">
      <c r="A27" s="412"/>
    </row>
    <row r="28" spans="1:3" x14ac:dyDescent="0.25">
      <c r="A28" s="412"/>
    </row>
    <row r="29" spans="1:3" x14ac:dyDescent="0.25">
      <c r="A29" s="412"/>
    </row>
    <row r="30" spans="1:3" x14ac:dyDescent="0.25">
      <c r="A30" s="412"/>
    </row>
    <row r="31" spans="1:3" x14ac:dyDescent="0.25">
      <c r="A31" s="412"/>
    </row>
    <row r="32" spans="1:3" x14ac:dyDescent="0.25">
      <c r="A32" s="412"/>
    </row>
    <row r="33" spans="1:4" ht="13" thickBot="1" x14ac:dyDescent="0.3">
      <c r="A33" s="413"/>
    </row>
    <row r="34" spans="1:4" x14ac:dyDescent="0.25">
      <c r="A34" s="133"/>
    </row>
    <row r="36" spans="1:4" ht="13" x14ac:dyDescent="0.3">
      <c r="A36" s="128" t="s">
        <v>331</v>
      </c>
    </row>
    <row r="37" spans="1:4" x14ac:dyDescent="0.25">
      <c r="A37" s="133" t="s">
        <v>375</v>
      </c>
    </row>
    <row r="38" spans="1:4" x14ac:dyDescent="0.25">
      <c r="A38" s="133" t="s">
        <v>376</v>
      </c>
    </row>
    <row r="39" spans="1:4" ht="13" thickBot="1" x14ac:dyDescent="0.3">
      <c r="A39" s="133"/>
    </row>
    <row r="40" spans="1:4" ht="13" thickBot="1" x14ac:dyDescent="0.3">
      <c r="A40" s="235" t="s">
        <v>373</v>
      </c>
      <c r="B40" s="136" t="s">
        <v>152</v>
      </c>
      <c r="C40" s="430" t="s">
        <v>153</v>
      </c>
      <c r="D40" s="431"/>
    </row>
    <row r="41" spans="1:4" x14ac:dyDescent="0.25">
      <c r="A41" s="25"/>
      <c r="B41" s="2"/>
      <c r="C41" s="432"/>
      <c r="D41" s="433"/>
    </row>
    <row r="42" spans="1:4" x14ac:dyDescent="0.25">
      <c r="A42" s="25"/>
      <c r="B42" s="2"/>
      <c r="C42" s="432"/>
      <c r="D42" s="433"/>
    </row>
    <row r="43" spans="1:4" x14ac:dyDescent="0.25">
      <c r="A43" s="25"/>
      <c r="B43" s="2"/>
      <c r="C43" s="432"/>
      <c r="D43" s="433"/>
    </row>
    <row r="44" spans="1:4" x14ac:dyDescent="0.25">
      <c r="A44" s="25"/>
      <c r="B44" s="2"/>
      <c r="C44" s="432"/>
      <c r="D44" s="433"/>
    </row>
    <row r="45" spans="1:4" x14ac:dyDescent="0.25">
      <c r="A45" s="25"/>
      <c r="B45" s="2"/>
      <c r="C45" s="432"/>
      <c r="D45" s="433"/>
    </row>
    <row r="46" spans="1:4" x14ac:dyDescent="0.25">
      <c r="A46" s="25"/>
      <c r="B46" s="2"/>
      <c r="C46" s="432"/>
      <c r="D46" s="433"/>
    </row>
    <row r="47" spans="1:4" x14ac:dyDescent="0.25">
      <c r="A47" s="25"/>
      <c r="B47" s="2"/>
      <c r="C47" s="432"/>
      <c r="D47" s="433"/>
    </row>
    <row r="48" spans="1:4" x14ac:dyDescent="0.25">
      <c r="A48" s="25"/>
      <c r="B48" s="2"/>
      <c r="C48" s="432"/>
      <c r="D48" s="433"/>
    </row>
    <row r="49" spans="1:4" x14ac:dyDescent="0.25">
      <c r="A49" s="25"/>
      <c r="B49" s="2"/>
      <c r="C49" s="432"/>
      <c r="D49" s="433"/>
    </row>
    <row r="50" spans="1:4" x14ac:dyDescent="0.25">
      <c r="A50" s="25"/>
      <c r="B50" s="2"/>
      <c r="C50" s="432"/>
      <c r="D50" s="433"/>
    </row>
    <row r="51" spans="1:4" ht="13" thickBot="1" x14ac:dyDescent="0.3">
      <c r="A51" s="26"/>
      <c r="B51" s="7"/>
      <c r="C51" s="434"/>
      <c r="D51" s="435"/>
    </row>
    <row r="54" spans="1:4" ht="13" x14ac:dyDescent="0.3">
      <c r="A54" s="111" t="s">
        <v>332</v>
      </c>
    </row>
    <row r="55" spans="1:4" ht="13" thickBot="1" x14ac:dyDescent="0.3">
      <c r="A55" s="296" t="s">
        <v>377</v>
      </c>
    </row>
    <row r="56" spans="1:4" x14ac:dyDescent="0.25">
      <c r="A56" s="135" t="s">
        <v>154</v>
      </c>
      <c r="B56" s="3"/>
    </row>
    <row r="57" spans="1:4" ht="13" thickBot="1" x14ac:dyDescent="0.3">
      <c r="A57" s="117" t="s">
        <v>333</v>
      </c>
      <c r="B57" s="8"/>
    </row>
    <row r="60" spans="1:4" ht="13" x14ac:dyDescent="0.3">
      <c r="A60" s="111" t="s">
        <v>334</v>
      </c>
    </row>
    <row r="61" spans="1:4" ht="13" thickBot="1" x14ac:dyDescent="0.3">
      <c r="A61" s="133" t="s">
        <v>305</v>
      </c>
    </row>
    <row r="62" spans="1:4" ht="25.5" thickBot="1" x14ac:dyDescent="0.3">
      <c r="A62" s="235" t="s">
        <v>306</v>
      </c>
      <c r="B62" s="134" t="s">
        <v>155</v>
      </c>
      <c r="C62" s="118" t="s">
        <v>335</v>
      </c>
    </row>
    <row r="63" spans="1:4" x14ac:dyDescent="0.25">
      <c r="A63" s="23"/>
      <c r="B63" s="1"/>
      <c r="C63" s="4"/>
    </row>
    <row r="64" spans="1:4" x14ac:dyDescent="0.25">
      <c r="A64" s="23"/>
      <c r="B64" s="1"/>
      <c r="C64" s="4"/>
    </row>
    <row r="65" spans="1:3" x14ac:dyDescent="0.25">
      <c r="A65" s="23"/>
      <c r="B65" s="1"/>
      <c r="C65" s="4"/>
    </row>
    <row r="66" spans="1:3" x14ac:dyDescent="0.25">
      <c r="A66" s="23"/>
      <c r="B66" s="1"/>
      <c r="C66" s="4"/>
    </row>
    <row r="67" spans="1:3" ht="13" thickBot="1" x14ac:dyDescent="0.3">
      <c r="A67" s="24"/>
      <c r="B67" s="10"/>
      <c r="C67" s="8"/>
    </row>
  </sheetData>
  <sheetProtection selectLockedCells="1"/>
  <customSheetViews>
    <customSheetView guid="{3B27EFF9-FCB2-4B8D-AE70-E6FDBA53DEE5}" showPageBreaks="1" showGridLines="0" fitToPage="1" topLeftCell="A7">
      <pageMargins left="0" right="0" top="0" bottom="0" header="0" footer="0"/>
      <pageSetup paperSize="9" scale="90" firstPageNumber="5" fitToHeight="0" orientation="portrait" r:id="rId1"/>
      <headerFooter alignWithMargins="0">
        <oddHeader>&amp;CNorges forskningsråd: Nøkkeltall for forskningsinstitutter 2010</oddHeader>
        <oddFooter>&amp;CSide &amp;P</oddFooter>
      </headerFooter>
    </customSheetView>
  </customSheetViews>
  <mergeCells count="13">
    <mergeCell ref="A16:B16"/>
    <mergeCell ref="C40:D40"/>
    <mergeCell ref="C49:D49"/>
    <mergeCell ref="C50:D50"/>
    <mergeCell ref="C51:D51"/>
    <mergeCell ref="C41:D41"/>
    <mergeCell ref="C42:D42"/>
    <mergeCell ref="C43:D43"/>
    <mergeCell ref="C44:D44"/>
    <mergeCell ref="C45:D45"/>
    <mergeCell ref="C46:D46"/>
    <mergeCell ref="C47:D47"/>
    <mergeCell ref="C48:D4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9" firstPageNumber="5" fitToHeight="0" orientation="portrait" r:id="rId2"/>
  <headerFooter alignWithMargins="0">
    <oddHeader>&amp;CNorges forskningsråd: Nøkkeltall fra forskningsinstitutter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C36"/>
  <sheetViews>
    <sheetView showGridLines="0" topLeftCell="A7" zoomScaleNormal="100" workbookViewId="0">
      <selection activeCell="H27" sqref="H27"/>
    </sheetView>
  </sheetViews>
  <sheetFormatPr baseColWidth="10" defaultColWidth="9.1796875" defaultRowHeight="12.5" x14ac:dyDescent="0.25"/>
  <cols>
    <col min="1" max="1" width="45.54296875" style="106" customWidth="1"/>
    <col min="2" max="3" width="14.7265625" style="106" customWidth="1"/>
    <col min="4" max="4" width="12.7265625" style="106" customWidth="1"/>
    <col min="5" max="6" width="11.7265625" style="106" customWidth="1"/>
    <col min="7" max="16384" width="9.1796875" style="106"/>
  </cols>
  <sheetData>
    <row r="1" spans="1:3" ht="15.5" x14ac:dyDescent="0.35">
      <c r="A1" s="132" t="s">
        <v>156</v>
      </c>
    </row>
    <row r="3" spans="1:3" ht="13" x14ac:dyDescent="0.3">
      <c r="A3" s="128" t="s">
        <v>336</v>
      </c>
    </row>
    <row r="4" spans="1:3" ht="13" thickBot="1" x14ac:dyDescent="0.3">
      <c r="A4" s="133" t="s">
        <v>7</v>
      </c>
    </row>
    <row r="5" spans="1:3" ht="13" thickBot="1" x14ac:dyDescent="0.3">
      <c r="A5" s="127"/>
      <c r="B5" s="134" t="s">
        <v>115</v>
      </c>
      <c r="C5" s="139" t="s">
        <v>116</v>
      </c>
    </row>
    <row r="6" spans="1:3" ht="27" customHeight="1" x14ac:dyDescent="0.25">
      <c r="A6" s="142" t="s">
        <v>337</v>
      </c>
      <c r="B6" s="1"/>
      <c r="C6" s="9"/>
    </row>
    <row r="7" spans="1:3" ht="27" customHeight="1" x14ac:dyDescent="0.25">
      <c r="A7" s="142" t="s">
        <v>338</v>
      </c>
      <c r="B7" s="1"/>
      <c r="C7" s="9"/>
    </row>
    <row r="8" spans="1:3" ht="27" customHeight="1" x14ac:dyDescent="0.25">
      <c r="A8" s="143" t="s">
        <v>339</v>
      </c>
      <c r="B8" s="1"/>
      <c r="C8" s="9"/>
    </row>
    <row r="9" spans="1:3" ht="27" customHeight="1" thickBot="1" x14ac:dyDescent="0.3">
      <c r="A9" s="117" t="s">
        <v>340</v>
      </c>
      <c r="B9" s="10"/>
      <c r="C9" s="8"/>
    </row>
    <row r="12" spans="1:3" ht="13" x14ac:dyDescent="0.3">
      <c r="A12" s="128" t="s">
        <v>341</v>
      </c>
    </row>
    <row r="13" spans="1:3" ht="13" thickBot="1" x14ac:dyDescent="0.3">
      <c r="A13" s="133" t="s">
        <v>307</v>
      </c>
    </row>
    <row r="14" spans="1:3" ht="25.5" thickBot="1" x14ac:dyDescent="0.3">
      <c r="A14" s="127" t="s">
        <v>157</v>
      </c>
      <c r="B14" s="141" t="s">
        <v>158</v>
      </c>
      <c r="C14" s="140" t="s">
        <v>159</v>
      </c>
    </row>
    <row r="15" spans="1:3" x14ac:dyDescent="0.25">
      <c r="A15" s="119" t="s">
        <v>160</v>
      </c>
      <c r="B15" s="1"/>
      <c r="C15" s="4"/>
    </row>
    <row r="16" spans="1:3" x14ac:dyDescent="0.25">
      <c r="A16" s="234" t="s">
        <v>161</v>
      </c>
      <c r="B16" s="1"/>
      <c r="C16" s="4"/>
    </row>
    <row r="17" spans="1:3" x14ac:dyDescent="0.25">
      <c r="A17" s="119" t="s">
        <v>162</v>
      </c>
      <c r="B17" s="1"/>
      <c r="C17" s="4"/>
    </row>
    <row r="18" spans="1:3" x14ac:dyDescent="0.25">
      <c r="A18" s="119" t="s">
        <v>163</v>
      </c>
      <c r="B18" s="1"/>
      <c r="C18" s="4"/>
    </row>
    <row r="19" spans="1:3" x14ac:dyDescent="0.25">
      <c r="A19" s="119" t="s">
        <v>164</v>
      </c>
      <c r="B19" s="1"/>
      <c r="C19" s="4"/>
    </row>
    <row r="20" spans="1:3" x14ac:dyDescent="0.25">
      <c r="A20" s="119" t="s">
        <v>165</v>
      </c>
      <c r="B20" s="1"/>
      <c r="C20" s="4"/>
    </row>
    <row r="21" spans="1:3" ht="13" thickBot="1" x14ac:dyDescent="0.3">
      <c r="A21" s="137" t="s">
        <v>166</v>
      </c>
      <c r="B21" s="11"/>
      <c r="C21" s="5"/>
    </row>
    <row r="22" spans="1:3" ht="15" customHeight="1" thickBot="1" x14ac:dyDescent="0.3">
      <c r="A22" s="127" t="s">
        <v>167</v>
      </c>
      <c r="B22" s="223">
        <f>SUM(B15:B21)</f>
        <v>0</v>
      </c>
      <c r="C22" s="213">
        <f>SUM(C15:C21)</f>
        <v>0</v>
      </c>
    </row>
    <row r="25" spans="1:3" ht="13" x14ac:dyDescent="0.3">
      <c r="A25" s="111" t="s">
        <v>168</v>
      </c>
    </row>
    <row r="26" spans="1:3" ht="13" x14ac:dyDescent="0.3">
      <c r="A26" s="128" t="s">
        <v>342</v>
      </c>
    </row>
    <row r="27" spans="1:3" ht="13" thickBot="1" x14ac:dyDescent="0.3">
      <c r="A27" s="133" t="s">
        <v>308</v>
      </c>
    </row>
    <row r="28" spans="1:3" ht="25.5" thickBot="1" x14ac:dyDescent="0.3">
      <c r="A28" s="127" t="s">
        <v>169</v>
      </c>
      <c r="B28" s="134" t="s">
        <v>170</v>
      </c>
      <c r="C28" s="140" t="s">
        <v>159</v>
      </c>
    </row>
    <row r="29" spans="1:3" x14ac:dyDescent="0.25">
      <c r="A29" s="119" t="s">
        <v>160</v>
      </c>
      <c r="B29" s="1"/>
      <c r="C29" s="4"/>
    </row>
    <row r="30" spans="1:3" x14ac:dyDescent="0.25">
      <c r="A30" s="234" t="s">
        <v>161</v>
      </c>
      <c r="B30" s="1"/>
      <c r="C30" s="4"/>
    </row>
    <row r="31" spans="1:3" x14ac:dyDescent="0.25">
      <c r="A31" s="119" t="s">
        <v>162</v>
      </c>
      <c r="B31" s="1"/>
      <c r="C31" s="4"/>
    </row>
    <row r="32" spans="1:3" x14ac:dyDescent="0.25">
      <c r="A32" s="119" t="s">
        <v>163</v>
      </c>
      <c r="B32" s="1"/>
      <c r="C32" s="4"/>
    </row>
    <row r="33" spans="1:3" x14ac:dyDescent="0.25">
      <c r="A33" s="119" t="s">
        <v>164</v>
      </c>
      <c r="B33" s="1"/>
      <c r="C33" s="4"/>
    </row>
    <row r="34" spans="1:3" x14ac:dyDescent="0.25">
      <c r="A34" s="119" t="s">
        <v>165</v>
      </c>
      <c r="B34" s="1"/>
      <c r="C34" s="4"/>
    </row>
    <row r="35" spans="1:3" ht="13" thickBot="1" x14ac:dyDescent="0.3">
      <c r="A35" s="137" t="s">
        <v>166</v>
      </c>
      <c r="B35" s="11"/>
      <c r="C35" s="4"/>
    </row>
    <row r="36" spans="1:3" ht="15" customHeight="1" thickBot="1" x14ac:dyDescent="0.3">
      <c r="A36" s="235" t="s">
        <v>171</v>
      </c>
      <c r="B36" s="223">
        <f>SUM(B29:B35)</f>
        <v>0</v>
      </c>
      <c r="C36" s="213">
        <f>SUM(C29:C35)</f>
        <v>0</v>
      </c>
    </row>
  </sheetData>
  <sheetProtection selectLockedCells="1"/>
  <customSheetViews>
    <customSheetView guid="{3B27EFF9-FCB2-4B8D-AE70-E6FDBA53DEE5}" showPageBreaks="1" showGridLines="0" fitToPage="1">
      <selection activeCell="F8" sqref="F8"/>
      <pageMargins left="0" right="0" top="0" bottom="0" header="0" footer="0"/>
      <pageSetup paperSize="9" scale="95" firstPageNumber="6" fitToHeight="0" orientation="portrait" r:id="rId1"/>
      <headerFooter alignWithMargins="0">
        <oddHeader>&amp;CNorges forskningsråd: Nøkkeltall for forskningsinstitutter 2010</oddHeader>
        <oddFooter>&amp;CSide &amp;P</oddFooter>
      </headerFooter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scale="80" firstPageNumber="6" fitToHeight="0" orientation="portrait" r:id="rId2"/>
  <headerFooter alignWithMargins="0">
    <oddHeader>&amp;CNorges forskningsråd: Nøkkeltall fra forskningsinstitutter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09"/>
  <sheetViews>
    <sheetView topLeftCell="A159" zoomScaleNormal="100" workbookViewId="0">
      <selection activeCell="H135" sqref="H135"/>
    </sheetView>
  </sheetViews>
  <sheetFormatPr baseColWidth="10" defaultColWidth="9.1796875" defaultRowHeight="12.5" x14ac:dyDescent="0.25"/>
  <cols>
    <col min="1" max="1" width="38.453125" style="144" customWidth="1"/>
    <col min="2" max="2" width="9.81640625" style="144" customWidth="1"/>
    <col min="3" max="3" width="15.26953125" style="144" customWidth="1"/>
    <col min="4" max="4" width="12.1796875" style="144" customWidth="1"/>
    <col min="5" max="5" width="10.453125" style="144" customWidth="1"/>
    <col min="6" max="6" width="12.81640625" style="144" customWidth="1"/>
    <col min="7" max="9" width="9.81640625" style="144" customWidth="1"/>
    <col min="10" max="16384" width="9.1796875" style="144"/>
  </cols>
  <sheetData>
    <row r="1" spans="1:14" ht="15.5" x14ac:dyDescent="0.35">
      <c r="A1" s="209" t="s">
        <v>172</v>
      </c>
    </row>
    <row r="2" spans="1:14" ht="39" customHeight="1" x14ac:dyDescent="0.25">
      <c r="A2" s="439" t="s">
        <v>173</v>
      </c>
      <c r="B2" s="465"/>
      <c r="C2" s="465"/>
      <c r="D2" s="465"/>
      <c r="E2" s="465"/>
      <c r="F2" s="465"/>
      <c r="G2" s="465"/>
    </row>
    <row r="3" spans="1:14" ht="8.25" customHeight="1" thickBot="1" x14ac:dyDescent="0.35">
      <c r="A3" s="181"/>
    </row>
    <row r="4" spans="1:14" ht="1.5" customHeight="1" x14ac:dyDescent="0.25">
      <c r="A4" s="210"/>
      <c r="B4" s="182"/>
      <c r="C4" s="182"/>
      <c r="D4" s="182"/>
      <c r="E4" s="182"/>
      <c r="F4" s="182"/>
      <c r="G4" s="211"/>
    </row>
    <row r="5" spans="1:14" x14ac:dyDescent="0.25">
      <c r="A5" s="206" t="s">
        <v>0</v>
      </c>
      <c r="C5" s="144" t="s">
        <v>1</v>
      </c>
      <c r="G5" s="207"/>
    </row>
    <row r="6" spans="1:14" ht="13" x14ac:dyDescent="0.3">
      <c r="A6" s="226"/>
      <c r="C6" s="475"/>
      <c r="D6" s="476"/>
      <c r="F6" s="208"/>
      <c r="G6" s="207"/>
    </row>
    <row r="7" spans="1:14" x14ac:dyDescent="0.25">
      <c r="A7" s="206" t="s">
        <v>2</v>
      </c>
      <c r="C7" s="144" t="s">
        <v>3</v>
      </c>
      <c r="G7" s="207"/>
    </row>
    <row r="8" spans="1:14" ht="13.5" thickBot="1" x14ac:dyDescent="0.35">
      <c r="A8" s="227"/>
      <c r="B8" s="185"/>
      <c r="C8" s="462"/>
      <c r="D8" s="463"/>
      <c r="E8" s="463"/>
      <c r="F8" s="464"/>
      <c r="G8" s="205"/>
    </row>
    <row r="9" spans="1:14" x14ac:dyDescent="0.25">
      <c r="N9" s="214"/>
    </row>
    <row r="10" spans="1:14" ht="13" x14ac:dyDescent="0.3">
      <c r="A10" s="145" t="s">
        <v>343</v>
      </c>
      <c r="N10" s="215"/>
    </row>
    <row r="11" spans="1:14" ht="41.25" customHeight="1" x14ac:dyDescent="0.25">
      <c r="A11" s="439" t="s">
        <v>344</v>
      </c>
      <c r="B11" s="465"/>
      <c r="C11" s="465"/>
      <c r="D11" s="465"/>
      <c r="E11" s="465"/>
      <c r="F11" s="465"/>
      <c r="G11" s="465"/>
      <c r="N11" s="216"/>
    </row>
    <row r="12" spans="1:14" ht="13" thickBot="1" x14ac:dyDescent="0.3">
      <c r="A12" s="197"/>
    </row>
    <row r="13" spans="1:14" ht="13.9" customHeight="1" x14ac:dyDescent="0.3">
      <c r="A13" s="198"/>
      <c r="B13" s="199"/>
      <c r="C13" s="192"/>
      <c r="D13" s="192"/>
      <c r="E13" s="193" t="s">
        <v>174</v>
      </c>
    </row>
    <row r="14" spans="1:14" ht="13.9" customHeight="1" thickBot="1" x14ac:dyDescent="0.35">
      <c r="A14" s="200" t="s">
        <v>175</v>
      </c>
      <c r="B14" s="201"/>
      <c r="C14" s="202"/>
      <c r="D14" s="203"/>
      <c r="E14" s="204" t="s">
        <v>176</v>
      </c>
    </row>
    <row r="15" spans="1:14" x14ac:dyDescent="0.25">
      <c r="A15" s="477" t="s">
        <v>177</v>
      </c>
      <c r="B15" s="478"/>
      <c r="C15" s="478"/>
      <c r="D15" s="154"/>
      <c r="E15" s="19"/>
      <c r="H15" s="155"/>
    </row>
    <row r="16" spans="1:14" x14ac:dyDescent="0.25">
      <c r="A16" s="479" t="s">
        <v>178</v>
      </c>
      <c r="B16" s="480"/>
      <c r="C16" s="480"/>
      <c r="D16" s="195"/>
      <c r="E16" s="12"/>
    </row>
    <row r="17" spans="1:7" ht="13" thickBot="1" x14ac:dyDescent="0.3">
      <c r="A17" s="481" t="s">
        <v>179</v>
      </c>
      <c r="B17" s="482"/>
      <c r="C17" s="482"/>
      <c r="D17" s="196"/>
      <c r="E17" s="13"/>
    </row>
    <row r="18" spans="1:7" ht="13.15" customHeight="1" x14ac:dyDescent="0.25">
      <c r="A18" s="483" t="s">
        <v>180</v>
      </c>
      <c r="B18" s="484"/>
      <c r="C18" s="484"/>
      <c r="D18" s="194"/>
      <c r="E18" s="224">
        <f>SUM(E15:E17)</f>
        <v>0</v>
      </c>
    </row>
    <row r="19" spans="1:7" ht="13.9" customHeight="1" thickBot="1" x14ac:dyDescent="0.3">
      <c r="A19" s="485" t="s">
        <v>309</v>
      </c>
      <c r="B19" s="486"/>
      <c r="C19" s="486"/>
      <c r="D19" s="191"/>
      <c r="E19" s="13"/>
    </row>
    <row r="20" spans="1:7" ht="13.5" thickBot="1" x14ac:dyDescent="0.35">
      <c r="A20" s="473" t="s">
        <v>181</v>
      </c>
      <c r="B20" s="474"/>
      <c r="C20" s="474"/>
      <c r="D20" s="191"/>
      <c r="E20" s="225">
        <f>SUM(E18:E19)</f>
        <v>0</v>
      </c>
    </row>
    <row r="21" spans="1:7" x14ac:dyDescent="0.25">
      <c r="B21" s="170"/>
    </row>
    <row r="22" spans="1:7" ht="13" x14ac:dyDescent="0.3">
      <c r="A22" s="145" t="s">
        <v>182</v>
      </c>
    </row>
    <row r="23" spans="1:7" ht="27.75" customHeight="1" x14ac:dyDescent="0.25">
      <c r="A23" s="439" t="s">
        <v>345</v>
      </c>
      <c r="B23" s="465"/>
      <c r="C23" s="465"/>
      <c r="D23" s="465"/>
      <c r="E23" s="465"/>
      <c r="F23" s="465"/>
      <c r="G23" s="465"/>
    </row>
    <row r="24" spans="1:7" ht="13" thickBot="1" x14ac:dyDescent="0.3">
      <c r="C24" s="151"/>
      <c r="D24" s="151"/>
    </row>
    <row r="25" spans="1:7" ht="13.5" thickBot="1" x14ac:dyDescent="0.35">
      <c r="A25" s="466" t="s">
        <v>8</v>
      </c>
      <c r="B25" s="467"/>
      <c r="C25" s="467"/>
      <c r="D25" s="267" t="s">
        <v>183</v>
      </c>
      <c r="E25" s="189" t="s">
        <v>184</v>
      </c>
      <c r="F25" s="262" t="s">
        <v>278</v>
      </c>
    </row>
    <row r="26" spans="1:7" ht="13" thickBot="1" x14ac:dyDescent="0.3">
      <c r="A26" s="470" t="s">
        <v>317</v>
      </c>
      <c r="B26" s="471"/>
      <c r="C26" s="472"/>
      <c r="D26" s="337">
        <f>'1. Økonomi '!C21-'1. Økonomi '!D21</f>
        <v>0</v>
      </c>
      <c r="E26" s="273"/>
      <c r="F26" s="390">
        <f>D26*E26</f>
        <v>0</v>
      </c>
    </row>
    <row r="29" spans="1:7" ht="13" x14ac:dyDescent="0.3">
      <c r="A29" s="190" t="s">
        <v>185</v>
      </c>
    </row>
    <row r="30" spans="1:7" ht="27.75" customHeight="1" x14ac:dyDescent="0.25">
      <c r="A30" s="439" t="s">
        <v>346</v>
      </c>
      <c r="B30" s="465"/>
      <c r="C30" s="465"/>
      <c r="D30" s="465"/>
      <c r="E30" s="465"/>
      <c r="F30" s="465"/>
      <c r="G30" s="465"/>
    </row>
    <row r="31" spans="1:7" ht="13" thickBot="1" x14ac:dyDescent="0.3"/>
    <row r="32" spans="1:7" ht="13.5" thickBot="1" x14ac:dyDescent="0.35">
      <c r="A32" s="466" t="s">
        <v>9</v>
      </c>
      <c r="B32" s="467"/>
      <c r="C32" s="467"/>
      <c r="D32" s="180" t="s">
        <v>183</v>
      </c>
      <c r="E32" s="189" t="s">
        <v>184</v>
      </c>
      <c r="F32" s="262" t="s">
        <v>278</v>
      </c>
    </row>
    <row r="33" spans="1:7" x14ac:dyDescent="0.25">
      <c r="A33" s="440" t="s">
        <v>310</v>
      </c>
      <c r="B33" s="441"/>
      <c r="C33" s="441"/>
      <c r="D33" s="391">
        <f>'1. Økonomi '!C27-'1. Økonomi '!D27</f>
        <v>0</v>
      </c>
      <c r="E33" s="14"/>
      <c r="F33" s="392">
        <f>D33*E33</f>
        <v>0</v>
      </c>
    </row>
    <row r="34" spans="1:7" ht="13" x14ac:dyDescent="0.3">
      <c r="A34" s="468" t="s">
        <v>186</v>
      </c>
      <c r="B34" s="469"/>
      <c r="C34" s="469"/>
      <c r="D34" s="232"/>
      <c r="F34" s="207"/>
    </row>
    <row r="35" spans="1:7" x14ac:dyDescent="0.25">
      <c r="A35" s="440" t="s">
        <v>187</v>
      </c>
      <c r="B35" s="441"/>
      <c r="C35" s="442"/>
      <c r="D35" s="391">
        <f>'1. Økonomi '!C29-'1. Økonomi '!D29</f>
        <v>0</v>
      </c>
      <c r="E35" s="17"/>
      <c r="F35" s="395">
        <f>D35*E35</f>
        <v>0</v>
      </c>
    </row>
    <row r="36" spans="1:7" x14ac:dyDescent="0.25">
      <c r="A36" s="440" t="s">
        <v>188</v>
      </c>
      <c r="B36" s="441"/>
      <c r="C36" s="442"/>
      <c r="D36" s="391">
        <f>'1. Økonomi '!C30-'1. Økonomi '!D30</f>
        <v>0</v>
      </c>
      <c r="E36" s="17"/>
      <c r="F36" s="395">
        <f>D36*E36</f>
        <v>0</v>
      </c>
    </row>
    <row r="37" spans="1:7" x14ac:dyDescent="0.25">
      <c r="A37" s="169" t="s">
        <v>359</v>
      </c>
      <c r="B37" s="299"/>
      <c r="C37" s="300"/>
      <c r="D37" s="391">
        <f>'1. Økonomi '!C31-'1. Økonomi '!D31</f>
        <v>0</v>
      </c>
      <c r="E37" s="17"/>
      <c r="F37" s="395">
        <f t="shared" ref="F37:F38" si="0">D37*E37</f>
        <v>0</v>
      </c>
    </row>
    <row r="38" spans="1:7" x14ac:dyDescent="0.25">
      <c r="A38" s="169" t="s">
        <v>360</v>
      </c>
      <c r="B38" s="299"/>
      <c r="C38" s="300"/>
      <c r="D38" s="391">
        <f>'1. Økonomi '!C32-'1. Økonomi '!D32</f>
        <v>0</v>
      </c>
      <c r="E38" s="17"/>
      <c r="F38" s="395">
        <f t="shared" si="0"/>
        <v>0</v>
      </c>
    </row>
    <row r="39" spans="1:7" x14ac:dyDescent="0.25">
      <c r="A39" s="440" t="s">
        <v>189</v>
      </c>
      <c r="B39" s="441"/>
      <c r="C39" s="442"/>
      <c r="D39" s="391">
        <f>'1. Økonomi '!C33-'1. Økonomi '!D33</f>
        <v>0</v>
      </c>
      <c r="E39" s="17"/>
      <c r="F39" s="395">
        <f t="shared" ref="F39:F65" si="1">D39*E39</f>
        <v>0</v>
      </c>
    </row>
    <row r="40" spans="1:7" x14ac:dyDescent="0.25">
      <c r="A40" s="440" t="s">
        <v>190</v>
      </c>
      <c r="B40" s="441"/>
      <c r="C40" s="442"/>
      <c r="D40" s="391">
        <f>'1. Økonomi '!C34-'1. Økonomi '!D34</f>
        <v>0</v>
      </c>
      <c r="E40" s="17"/>
      <c r="F40" s="395">
        <f t="shared" si="1"/>
        <v>0</v>
      </c>
    </row>
    <row r="41" spans="1:7" x14ac:dyDescent="0.25">
      <c r="A41" s="440" t="s">
        <v>191</v>
      </c>
      <c r="B41" s="441"/>
      <c r="C41" s="442"/>
      <c r="D41" s="391">
        <f>'1. Økonomi '!C35-'1. Økonomi '!D35</f>
        <v>0</v>
      </c>
      <c r="E41" s="17"/>
      <c r="F41" s="395">
        <f t="shared" si="1"/>
        <v>0</v>
      </c>
    </row>
    <row r="42" spans="1:7" x14ac:dyDescent="0.25">
      <c r="A42" s="440" t="s">
        <v>192</v>
      </c>
      <c r="B42" s="441"/>
      <c r="C42" s="442"/>
      <c r="D42" s="391">
        <f>'1. Økonomi '!C36-'1. Økonomi '!D36</f>
        <v>0</v>
      </c>
      <c r="E42" s="17"/>
      <c r="F42" s="395">
        <f t="shared" si="1"/>
        <v>0</v>
      </c>
      <c r="G42" s="170"/>
    </row>
    <row r="43" spans="1:7" x14ac:dyDescent="0.25">
      <c r="A43" s="440" t="s">
        <v>193</v>
      </c>
      <c r="B43" s="441"/>
      <c r="C43" s="442"/>
      <c r="D43" s="391">
        <f>'1. Økonomi '!C37-'1. Økonomi '!D37</f>
        <v>0</v>
      </c>
      <c r="E43" s="17"/>
      <c r="F43" s="395">
        <f t="shared" si="1"/>
        <v>0</v>
      </c>
      <c r="G43" s="170"/>
    </row>
    <row r="44" spans="1:7" x14ac:dyDescent="0.25">
      <c r="A44" s="440" t="s">
        <v>194</v>
      </c>
      <c r="B44" s="441"/>
      <c r="C44" s="442"/>
      <c r="D44" s="391">
        <f>'1. Økonomi '!C38-'1. Økonomi '!D38</f>
        <v>0</v>
      </c>
      <c r="E44" s="17"/>
      <c r="F44" s="395">
        <f t="shared" si="1"/>
        <v>0</v>
      </c>
      <c r="G44" s="170"/>
    </row>
    <row r="45" spans="1:7" x14ac:dyDescent="0.25">
      <c r="A45" s="440" t="s">
        <v>195</v>
      </c>
      <c r="B45" s="441"/>
      <c r="C45" s="442"/>
      <c r="D45" s="391">
        <f>'1. Økonomi '!C39-'1. Økonomi '!D39</f>
        <v>0</v>
      </c>
      <c r="E45" s="17"/>
      <c r="F45" s="395">
        <f t="shared" si="1"/>
        <v>0</v>
      </c>
      <c r="G45" s="170"/>
    </row>
    <row r="46" spans="1:7" x14ac:dyDescent="0.25">
      <c r="A46" s="440" t="s">
        <v>196</v>
      </c>
      <c r="B46" s="441"/>
      <c r="C46" s="442"/>
      <c r="D46" s="391">
        <f>'1. Økonomi '!C40-'1. Økonomi '!D40</f>
        <v>0</v>
      </c>
      <c r="E46" s="17"/>
      <c r="F46" s="395">
        <f t="shared" si="1"/>
        <v>0</v>
      </c>
      <c r="G46" s="170"/>
    </row>
    <row r="47" spans="1:7" x14ac:dyDescent="0.25">
      <c r="A47" s="440" t="s">
        <v>197</v>
      </c>
      <c r="B47" s="441"/>
      <c r="C47" s="442"/>
      <c r="D47" s="391">
        <f>'1. Økonomi '!C41-'1. Økonomi '!D41</f>
        <v>0</v>
      </c>
      <c r="E47" s="17"/>
      <c r="F47" s="395">
        <f t="shared" si="1"/>
        <v>0</v>
      </c>
      <c r="G47" s="170"/>
    </row>
    <row r="48" spans="1:7" x14ac:dyDescent="0.25">
      <c r="A48" s="440" t="s">
        <v>198</v>
      </c>
      <c r="B48" s="441"/>
      <c r="C48" s="442"/>
      <c r="D48" s="391">
        <f>'1. Økonomi '!C42-'1. Økonomi '!D42</f>
        <v>0</v>
      </c>
      <c r="E48" s="17"/>
      <c r="F48" s="395">
        <f t="shared" si="1"/>
        <v>0</v>
      </c>
      <c r="G48" s="170"/>
    </row>
    <row r="49" spans="1:6" x14ac:dyDescent="0.25">
      <c r="A49" s="440" t="s">
        <v>199</v>
      </c>
      <c r="B49" s="441"/>
      <c r="C49" s="442"/>
      <c r="D49" s="391">
        <f>'1. Økonomi '!C43-'1. Økonomi '!D43</f>
        <v>0</v>
      </c>
      <c r="E49" s="17"/>
      <c r="F49" s="395">
        <f t="shared" si="1"/>
        <v>0</v>
      </c>
    </row>
    <row r="50" spans="1:6" x14ac:dyDescent="0.25">
      <c r="A50" s="440" t="s">
        <v>200</v>
      </c>
      <c r="B50" s="441"/>
      <c r="C50" s="442"/>
      <c r="D50" s="391">
        <f>'1. Økonomi '!C44-'1. Økonomi '!D44</f>
        <v>0</v>
      </c>
      <c r="E50" s="17"/>
      <c r="F50" s="395">
        <f t="shared" si="1"/>
        <v>0</v>
      </c>
    </row>
    <row r="51" spans="1:6" ht="13" thickBot="1" x14ac:dyDescent="0.3">
      <c r="A51" s="459" t="s">
        <v>201</v>
      </c>
      <c r="B51" s="460"/>
      <c r="C51" s="461"/>
      <c r="D51" s="393">
        <f>'1. Økonomi '!C45-'1. Økonomi '!D45</f>
        <v>0</v>
      </c>
      <c r="E51" s="278"/>
      <c r="F51" s="396">
        <f t="shared" si="1"/>
        <v>0</v>
      </c>
    </row>
    <row r="52" spans="1:6" x14ac:dyDescent="0.25">
      <c r="A52" s="443" t="s">
        <v>36</v>
      </c>
      <c r="B52" s="444"/>
      <c r="C52" s="444"/>
      <c r="D52" s="394">
        <f>'1. Økonomi '!C47-'1. Økonomi '!D47</f>
        <v>0</v>
      </c>
      <c r="E52" s="280"/>
      <c r="F52" s="397">
        <f t="shared" si="1"/>
        <v>0</v>
      </c>
    </row>
    <row r="53" spans="1:6" x14ac:dyDescent="0.25">
      <c r="A53" s="445" t="s">
        <v>202</v>
      </c>
      <c r="B53" s="446"/>
      <c r="C53" s="447"/>
      <c r="D53" s="391">
        <f>'1. Økonomi '!C48-'1. Økonomi '!D48</f>
        <v>0</v>
      </c>
      <c r="E53" s="17"/>
      <c r="F53" s="395">
        <f t="shared" si="1"/>
        <v>0</v>
      </c>
    </row>
    <row r="54" spans="1:6" x14ac:dyDescent="0.25">
      <c r="A54" s="445" t="s">
        <v>38</v>
      </c>
      <c r="B54" s="446"/>
      <c r="C54" s="447"/>
      <c r="D54" s="391">
        <f>'1. Økonomi '!C49-'1. Økonomi '!D49</f>
        <v>0</v>
      </c>
      <c r="E54" s="17"/>
      <c r="F54" s="395">
        <f t="shared" si="1"/>
        <v>0</v>
      </c>
    </row>
    <row r="55" spans="1:6" x14ac:dyDescent="0.25">
      <c r="A55" s="445" t="s">
        <v>39</v>
      </c>
      <c r="B55" s="446"/>
      <c r="C55" s="447"/>
      <c r="D55" s="391">
        <f>'1. Økonomi '!C50-'1. Økonomi '!D50</f>
        <v>0</v>
      </c>
      <c r="E55" s="17"/>
      <c r="F55" s="395">
        <f t="shared" si="1"/>
        <v>0</v>
      </c>
    </row>
    <row r="56" spans="1:6" ht="13" thickBot="1" x14ac:dyDescent="0.3">
      <c r="A56" s="454" t="s">
        <v>40</v>
      </c>
      <c r="B56" s="455"/>
      <c r="C56" s="456"/>
      <c r="D56" s="391">
        <f>'1. Økonomi '!C51-'1. Økonomi '!D51</f>
        <v>0</v>
      </c>
      <c r="E56" s="17"/>
      <c r="F56" s="395">
        <f t="shared" si="1"/>
        <v>0</v>
      </c>
    </row>
    <row r="57" spans="1:6" ht="13" x14ac:dyDescent="0.3">
      <c r="A57" s="457" t="s">
        <v>203</v>
      </c>
      <c r="B57" s="458"/>
      <c r="C57" s="458"/>
      <c r="D57" s="184"/>
      <c r="F57" s="207"/>
    </row>
    <row r="58" spans="1:6" x14ac:dyDescent="0.25">
      <c r="A58" s="445" t="s">
        <v>204</v>
      </c>
      <c r="B58" s="446"/>
      <c r="C58" s="447"/>
      <c r="D58" s="391">
        <f>'1. Økonomi '!C53-'1. Økonomi '!D53</f>
        <v>0</v>
      </c>
      <c r="E58" s="17"/>
      <c r="F58" s="395">
        <f t="shared" si="1"/>
        <v>0</v>
      </c>
    </row>
    <row r="59" spans="1:6" x14ac:dyDescent="0.25">
      <c r="A59" s="445" t="s">
        <v>205</v>
      </c>
      <c r="B59" s="446"/>
      <c r="C59" s="447"/>
      <c r="D59" s="391">
        <f>'1. Økonomi '!C54-'1. Økonomi '!D54</f>
        <v>0</v>
      </c>
      <c r="E59" s="17"/>
      <c r="F59" s="395">
        <f t="shared" si="1"/>
        <v>0</v>
      </c>
    </row>
    <row r="60" spans="1:6" x14ac:dyDescent="0.25">
      <c r="A60" s="454" t="s">
        <v>206</v>
      </c>
      <c r="B60" s="455"/>
      <c r="C60" s="456"/>
      <c r="D60" s="398">
        <f>'1. Økonomi '!C55-'1. Økonomi '!D55</f>
        <v>0</v>
      </c>
      <c r="E60" s="268"/>
      <c r="F60" s="399">
        <f t="shared" si="1"/>
        <v>0</v>
      </c>
    </row>
    <row r="61" spans="1:6" ht="13" x14ac:dyDescent="0.3">
      <c r="A61" s="457" t="s">
        <v>207</v>
      </c>
      <c r="B61" s="458"/>
      <c r="C61" s="507"/>
      <c r="D61" s="186"/>
      <c r="E61" s="298"/>
      <c r="F61" s="301"/>
    </row>
    <row r="62" spans="1:6" x14ac:dyDescent="0.25">
      <c r="A62" s="166" t="s">
        <v>279</v>
      </c>
      <c r="B62" s="186"/>
      <c r="C62" s="256"/>
      <c r="D62" s="391">
        <f>'1. Økonomi '!C58-'1. Økonomi '!D58</f>
        <v>0</v>
      </c>
      <c r="E62" s="17"/>
      <c r="F62" s="395">
        <f t="shared" si="1"/>
        <v>0</v>
      </c>
    </row>
    <row r="63" spans="1:6" x14ac:dyDescent="0.25">
      <c r="A63" s="257" t="s">
        <v>280</v>
      </c>
      <c r="B63" s="254"/>
      <c r="C63" s="255"/>
      <c r="D63" s="391">
        <f>'1. Økonomi '!C59-'1. Økonomi '!D59</f>
        <v>0</v>
      </c>
      <c r="E63" s="17"/>
      <c r="F63" s="395">
        <f t="shared" si="1"/>
        <v>0</v>
      </c>
    </row>
    <row r="64" spans="1:6" x14ac:dyDescent="0.25">
      <c r="A64" s="257" t="s">
        <v>281</v>
      </c>
      <c r="B64" s="254"/>
      <c r="C64" s="255"/>
      <c r="D64" s="391">
        <f>'1. Økonomi '!C60-'1. Økonomi '!D60</f>
        <v>0</v>
      </c>
      <c r="E64" s="17"/>
      <c r="F64" s="395">
        <f t="shared" si="1"/>
        <v>0</v>
      </c>
    </row>
    <row r="65" spans="1:7" x14ac:dyDescent="0.25">
      <c r="A65" s="166" t="s">
        <v>282</v>
      </c>
      <c r="B65" s="186"/>
      <c r="C65" s="256"/>
      <c r="D65" s="391">
        <f>'1. Økonomi '!C61-'1. Økonomi '!D61</f>
        <v>0</v>
      </c>
      <c r="E65" s="17"/>
      <c r="F65" s="395">
        <f t="shared" si="1"/>
        <v>0</v>
      </c>
    </row>
    <row r="66" spans="1:7" ht="13.5" thickBot="1" x14ac:dyDescent="0.35">
      <c r="A66" s="281" t="s">
        <v>283</v>
      </c>
      <c r="B66" s="282"/>
      <c r="C66" s="282"/>
      <c r="D66" s="400">
        <f>SUM(D33:D65)</f>
        <v>0</v>
      </c>
      <c r="E66" s="302"/>
      <c r="F66" s="401">
        <f>SUM(F33:F65)</f>
        <v>0</v>
      </c>
    </row>
    <row r="67" spans="1:7" x14ac:dyDescent="0.25">
      <c r="A67" s="184"/>
      <c r="B67" s="184"/>
      <c r="C67" s="184"/>
      <c r="D67" s="184"/>
    </row>
    <row r="68" spans="1:7" ht="13" x14ac:dyDescent="0.3">
      <c r="A68" s="181" t="s">
        <v>208</v>
      </c>
      <c r="B68" s="184"/>
      <c r="C68" s="184"/>
      <c r="D68" s="184"/>
    </row>
    <row r="69" spans="1:7" ht="30.65" customHeight="1" x14ac:dyDescent="0.25">
      <c r="A69" s="439" t="s">
        <v>347</v>
      </c>
      <c r="B69" s="448"/>
      <c r="C69" s="448"/>
      <c r="D69" s="448"/>
      <c r="E69" s="448"/>
      <c r="F69" s="448"/>
      <c r="G69" s="448"/>
    </row>
    <row r="70" spans="1:7" ht="13.5" thickBot="1" x14ac:dyDescent="0.35">
      <c r="A70" s="181"/>
      <c r="B70" s="184"/>
      <c r="C70" s="184"/>
      <c r="D70" s="184"/>
    </row>
    <row r="71" spans="1:7" ht="13.5" thickBot="1" x14ac:dyDescent="0.35">
      <c r="A71" s="466" t="s">
        <v>9</v>
      </c>
      <c r="B71" s="467"/>
      <c r="C71" s="467"/>
      <c r="D71" s="180" t="s">
        <v>183</v>
      </c>
      <c r="E71" s="189" t="s">
        <v>184</v>
      </c>
      <c r="F71" s="262" t="s">
        <v>278</v>
      </c>
    </row>
    <row r="72" spans="1:7" ht="13" thickBot="1" x14ac:dyDescent="0.3">
      <c r="A72" s="206" t="s">
        <v>48</v>
      </c>
      <c r="D72" s="402">
        <f>'1. Økonomi '!C69-'1. Økonomi '!D69</f>
        <v>0</v>
      </c>
      <c r="E72" s="283"/>
      <c r="F72" s="405">
        <f>D72*E72</f>
        <v>0</v>
      </c>
    </row>
    <row r="73" spans="1:7" ht="13" x14ac:dyDescent="0.3">
      <c r="A73" s="284" t="s">
        <v>209</v>
      </c>
      <c r="B73" s="285"/>
      <c r="C73" s="286"/>
      <c r="D73" s="187"/>
      <c r="E73" s="279"/>
      <c r="F73" s="301"/>
    </row>
    <row r="74" spans="1:7" x14ac:dyDescent="0.25">
      <c r="A74" s="440" t="s">
        <v>187</v>
      </c>
      <c r="B74" s="441"/>
      <c r="C74" s="442"/>
      <c r="D74" s="403">
        <f>'1. Økonomi '!C71-'1. Økonomi '!D71</f>
        <v>0</v>
      </c>
      <c r="E74" s="17"/>
      <c r="F74" s="395">
        <f>D74*E74</f>
        <v>0</v>
      </c>
    </row>
    <row r="75" spans="1:7" x14ac:dyDescent="0.25">
      <c r="A75" s="436" t="s">
        <v>188</v>
      </c>
      <c r="B75" s="437"/>
      <c r="C75" s="437"/>
      <c r="D75" s="403">
        <f>'1. Økonomi '!C72-'1. Økonomi '!D72</f>
        <v>0</v>
      </c>
      <c r="E75" s="17"/>
      <c r="F75" s="395">
        <f t="shared" ref="F75:F90" si="2">D75*E75</f>
        <v>0</v>
      </c>
    </row>
    <row r="76" spans="1:7" x14ac:dyDescent="0.25">
      <c r="A76" s="436" t="s">
        <v>359</v>
      </c>
      <c r="B76" s="437"/>
      <c r="C76" s="437"/>
      <c r="D76" s="403">
        <f>'1. Økonomi '!C73-'1. Økonomi '!D73</f>
        <v>0</v>
      </c>
      <c r="E76" s="17"/>
      <c r="F76" s="395">
        <f t="shared" si="2"/>
        <v>0</v>
      </c>
    </row>
    <row r="77" spans="1:7" x14ac:dyDescent="0.25">
      <c r="A77" s="436" t="s">
        <v>360</v>
      </c>
      <c r="B77" s="437"/>
      <c r="C77" s="437"/>
      <c r="D77" s="403">
        <f>'1. Økonomi '!C74-'1. Økonomi '!D74</f>
        <v>0</v>
      </c>
      <c r="E77" s="17"/>
      <c r="F77" s="395">
        <f t="shared" si="2"/>
        <v>0</v>
      </c>
    </row>
    <row r="78" spans="1:7" x14ac:dyDescent="0.25">
      <c r="A78" s="436" t="s">
        <v>189</v>
      </c>
      <c r="B78" s="437"/>
      <c r="C78" s="437"/>
      <c r="D78" s="403">
        <f>'1. Økonomi '!C75-'1. Økonomi '!D75</f>
        <v>0</v>
      </c>
      <c r="E78" s="17"/>
      <c r="F78" s="395">
        <f t="shared" si="2"/>
        <v>0</v>
      </c>
    </row>
    <row r="79" spans="1:7" x14ac:dyDescent="0.25">
      <c r="A79" s="436" t="s">
        <v>190</v>
      </c>
      <c r="B79" s="437"/>
      <c r="C79" s="437"/>
      <c r="D79" s="403">
        <f>'1. Økonomi '!C76-'1. Økonomi '!D76</f>
        <v>0</v>
      </c>
      <c r="E79" s="17"/>
      <c r="F79" s="395">
        <f t="shared" si="2"/>
        <v>0</v>
      </c>
    </row>
    <row r="80" spans="1:7" x14ac:dyDescent="0.25">
      <c r="A80" s="436" t="s">
        <v>191</v>
      </c>
      <c r="B80" s="437"/>
      <c r="C80" s="437"/>
      <c r="D80" s="403">
        <f>'1. Økonomi '!C77-'1. Økonomi '!D77</f>
        <v>0</v>
      </c>
      <c r="E80" s="17"/>
      <c r="F80" s="395">
        <f t="shared" si="2"/>
        <v>0</v>
      </c>
    </row>
    <row r="81" spans="1:6" x14ac:dyDescent="0.25">
      <c r="A81" s="436" t="s">
        <v>192</v>
      </c>
      <c r="B81" s="437"/>
      <c r="C81" s="437"/>
      <c r="D81" s="403">
        <f>'1. Økonomi '!C78-'1. Økonomi '!D78</f>
        <v>0</v>
      </c>
      <c r="E81" s="17"/>
      <c r="F81" s="395">
        <f t="shared" si="2"/>
        <v>0</v>
      </c>
    </row>
    <row r="82" spans="1:6" x14ac:dyDescent="0.25">
      <c r="A82" s="436" t="s">
        <v>193</v>
      </c>
      <c r="B82" s="437"/>
      <c r="C82" s="437"/>
      <c r="D82" s="403">
        <f>'1. Økonomi '!C79-'1. Økonomi '!D79</f>
        <v>0</v>
      </c>
      <c r="E82" s="17"/>
      <c r="F82" s="395">
        <f t="shared" si="2"/>
        <v>0</v>
      </c>
    </row>
    <row r="83" spans="1:6" x14ac:dyDescent="0.25">
      <c r="A83" s="436" t="s">
        <v>194</v>
      </c>
      <c r="B83" s="437"/>
      <c r="C83" s="437"/>
      <c r="D83" s="403">
        <f>'1. Økonomi '!C80-'1. Økonomi '!D80</f>
        <v>0</v>
      </c>
      <c r="E83" s="17"/>
      <c r="F83" s="395">
        <f t="shared" si="2"/>
        <v>0</v>
      </c>
    </row>
    <row r="84" spans="1:6" x14ac:dyDescent="0.25">
      <c r="A84" s="436" t="s">
        <v>195</v>
      </c>
      <c r="B84" s="437"/>
      <c r="C84" s="437"/>
      <c r="D84" s="403">
        <f>'1. Økonomi '!C81-'1. Økonomi '!D81</f>
        <v>0</v>
      </c>
      <c r="E84" s="17"/>
      <c r="F84" s="395">
        <f t="shared" si="2"/>
        <v>0</v>
      </c>
    </row>
    <row r="85" spans="1:6" x14ac:dyDescent="0.25">
      <c r="A85" s="436" t="s">
        <v>196</v>
      </c>
      <c r="B85" s="437"/>
      <c r="C85" s="437"/>
      <c r="D85" s="403">
        <f>'1. Økonomi '!C82-'1. Økonomi '!D82</f>
        <v>0</v>
      </c>
      <c r="E85" s="17"/>
      <c r="F85" s="395">
        <f t="shared" si="2"/>
        <v>0</v>
      </c>
    </row>
    <row r="86" spans="1:6" x14ac:dyDescent="0.25">
      <c r="A86" s="436" t="s">
        <v>197</v>
      </c>
      <c r="B86" s="437"/>
      <c r="C86" s="437"/>
      <c r="D86" s="403">
        <f>'1. Økonomi '!C83-'1. Økonomi '!D83</f>
        <v>0</v>
      </c>
      <c r="E86" s="17"/>
      <c r="F86" s="395">
        <f t="shared" si="2"/>
        <v>0</v>
      </c>
    </row>
    <row r="87" spans="1:6" x14ac:dyDescent="0.25">
      <c r="A87" s="436" t="s">
        <v>198</v>
      </c>
      <c r="B87" s="437"/>
      <c r="C87" s="437"/>
      <c r="D87" s="403">
        <f>'1. Økonomi '!C84-'1. Økonomi '!D84</f>
        <v>0</v>
      </c>
      <c r="E87" s="17"/>
      <c r="F87" s="395">
        <f t="shared" si="2"/>
        <v>0</v>
      </c>
    </row>
    <row r="88" spans="1:6" x14ac:dyDescent="0.25">
      <c r="A88" s="436" t="s">
        <v>199</v>
      </c>
      <c r="B88" s="437"/>
      <c r="C88" s="437"/>
      <c r="D88" s="403">
        <f>'1. Økonomi '!C85-'1. Økonomi '!D85</f>
        <v>0</v>
      </c>
      <c r="E88" s="17"/>
      <c r="F88" s="395">
        <f t="shared" si="2"/>
        <v>0</v>
      </c>
    </row>
    <row r="89" spans="1:6" ht="13" thickBot="1" x14ac:dyDescent="0.3">
      <c r="A89" s="487" t="s">
        <v>200</v>
      </c>
      <c r="B89" s="488"/>
      <c r="C89" s="488"/>
      <c r="D89" s="398">
        <f>'1. Økonomi '!C86-'1. Økonomi '!D86</f>
        <v>0</v>
      </c>
      <c r="E89" s="268"/>
      <c r="F89" s="399">
        <f t="shared" si="2"/>
        <v>0</v>
      </c>
    </row>
    <row r="90" spans="1:6" x14ac:dyDescent="0.25">
      <c r="A90" s="443" t="s">
        <v>36</v>
      </c>
      <c r="B90" s="444"/>
      <c r="C90" s="444"/>
      <c r="D90" s="404">
        <f>'1. Økonomi '!C88-'1. Økonomi '!D88</f>
        <v>0</v>
      </c>
      <c r="E90" s="297"/>
      <c r="F90" s="397">
        <f t="shared" si="2"/>
        <v>0</v>
      </c>
    </row>
    <row r="91" spans="1:6" ht="13" x14ac:dyDescent="0.3">
      <c r="A91" s="449" t="s">
        <v>210</v>
      </c>
      <c r="B91" s="450"/>
      <c r="C91" s="451"/>
      <c r="D91" s="184"/>
      <c r="E91" s="184"/>
      <c r="F91" s="207"/>
    </row>
    <row r="92" spans="1:6" x14ac:dyDescent="0.25">
      <c r="A92" s="445" t="s">
        <v>204</v>
      </c>
      <c r="B92" s="446"/>
      <c r="C92" s="447"/>
      <c r="D92" s="406">
        <f>'1. Økonomi '!C90-'1. Økonomi '!D90</f>
        <v>0</v>
      </c>
      <c r="E92" s="17"/>
      <c r="F92" s="395">
        <f>D92*E92</f>
        <v>0</v>
      </c>
    </row>
    <row r="93" spans="1:6" x14ac:dyDescent="0.25">
      <c r="A93" s="445" t="s">
        <v>205</v>
      </c>
      <c r="B93" s="446"/>
      <c r="C93" s="447"/>
      <c r="D93" s="403">
        <f>'1. Økonomi '!C91-'1. Økonomi '!D91</f>
        <v>0</v>
      </c>
      <c r="E93" s="17"/>
      <c r="F93" s="395">
        <f t="shared" ref="F93:F94" si="3">D93*E93</f>
        <v>0</v>
      </c>
    </row>
    <row r="94" spans="1:6" ht="13" thickBot="1" x14ac:dyDescent="0.3">
      <c r="A94" s="454" t="s">
        <v>206</v>
      </c>
      <c r="B94" s="455"/>
      <c r="C94" s="456"/>
      <c r="D94" s="398">
        <f>'1. Økonomi '!C92-'1. Økonomi '!D92</f>
        <v>0</v>
      </c>
      <c r="E94" s="268"/>
      <c r="F94" s="399">
        <f t="shared" si="3"/>
        <v>0</v>
      </c>
    </row>
    <row r="95" spans="1:6" ht="13.5" thickBot="1" x14ac:dyDescent="0.35">
      <c r="A95" s="449" t="s">
        <v>211</v>
      </c>
      <c r="B95" s="450"/>
      <c r="C95" s="451"/>
      <c r="D95" s="184"/>
      <c r="E95" s="184"/>
      <c r="F95" s="207"/>
    </row>
    <row r="96" spans="1:6" x14ac:dyDescent="0.25">
      <c r="A96" s="259" t="s">
        <v>279</v>
      </c>
      <c r="B96" s="260"/>
      <c r="C96" s="261"/>
      <c r="D96" s="394">
        <f>'1. Økonomi '!C95-'1. Økonomi '!D95</f>
        <v>0</v>
      </c>
      <c r="E96" s="280"/>
      <c r="F96" s="397">
        <f>D96*E96</f>
        <v>0</v>
      </c>
    </row>
    <row r="97" spans="1:7" x14ac:dyDescent="0.25">
      <c r="A97" s="257" t="s">
        <v>280</v>
      </c>
      <c r="B97" s="254"/>
      <c r="C97" s="255"/>
      <c r="D97" s="391">
        <f>'1. Økonomi '!C96-'1. Økonomi '!D96</f>
        <v>0</v>
      </c>
      <c r="E97" s="17"/>
      <c r="F97" s="395">
        <f t="shared" ref="F97:F99" si="4">D97*E97</f>
        <v>0</v>
      </c>
    </row>
    <row r="98" spans="1:7" x14ac:dyDescent="0.25">
      <c r="A98" s="257" t="s">
        <v>281</v>
      </c>
      <c r="B98" s="254"/>
      <c r="C98" s="255"/>
      <c r="D98" s="391">
        <f>'1. Økonomi '!C97-'1. Økonomi '!D97</f>
        <v>0</v>
      </c>
      <c r="E98" s="17"/>
      <c r="F98" s="395">
        <f t="shared" si="4"/>
        <v>0</v>
      </c>
    </row>
    <row r="99" spans="1:7" x14ac:dyDescent="0.25">
      <c r="A99" s="166" t="s">
        <v>282</v>
      </c>
      <c r="B99" s="186"/>
      <c r="C99" s="256"/>
      <c r="D99" s="391">
        <f>'1. Økonomi '!C98-'1. Økonomi '!D98</f>
        <v>0</v>
      </c>
      <c r="E99" s="17"/>
      <c r="F99" s="395">
        <f t="shared" si="4"/>
        <v>0</v>
      </c>
    </row>
    <row r="100" spans="1:7" ht="13.5" thickBot="1" x14ac:dyDescent="0.35">
      <c r="A100" s="281" t="s">
        <v>284</v>
      </c>
      <c r="B100" s="282"/>
      <c r="C100" s="282"/>
      <c r="D100" s="400">
        <f>SUM(D72:D99)</f>
        <v>0</v>
      </c>
      <c r="E100" s="302"/>
      <c r="F100" s="401">
        <f>SUM(F72:F99)</f>
        <v>0</v>
      </c>
    </row>
    <row r="101" spans="1:7" x14ac:dyDescent="0.25">
      <c r="A101" s="184"/>
      <c r="B101" s="184"/>
      <c r="C101" s="184"/>
      <c r="D101" s="184"/>
      <c r="E101" s="184"/>
    </row>
    <row r="102" spans="1:7" ht="13" x14ac:dyDescent="0.3">
      <c r="A102" s="181" t="s">
        <v>212</v>
      </c>
      <c r="B102" s="184"/>
      <c r="C102" s="184"/>
      <c r="D102" s="184"/>
    </row>
    <row r="103" spans="1:7" ht="27" customHeight="1" x14ac:dyDescent="0.25">
      <c r="A103" s="439" t="s">
        <v>348</v>
      </c>
      <c r="B103" s="448"/>
      <c r="C103" s="448"/>
      <c r="D103" s="448"/>
      <c r="E103" s="448"/>
      <c r="F103" s="448"/>
      <c r="G103" s="448"/>
    </row>
    <row r="104" spans="1:7" ht="13" thickBot="1" x14ac:dyDescent="0.3">
      <c r="A104" s="184"/>
      <c r="B104" s="184"/>
    </row>
    <row r="105" spans="1:7" ht="13" x14ac:dyDescent="0.3">
      <c r="A105" s="466" t="s">
        <v>318</v>
      </c>
      <c r="B105" s="467"/>
      <c r="C105" s="467"/>
      <c r="D105" s="180" t="s">
        <v>183</v>
      </c>
      <c r="E105" s="183" t="s">
        <v>184</v>
      </c>
      <c r="F105" s="262" t="s">
        <v>278</v>
      </c>
    </row>
    <row r="106" spans="1:7" x14ac:dyDescent="0.25">
      <c r="A106" s="493" t="s">
        <v>51</v>
      </c>
      <c r="B106" s="494"/>
      <c r="C106" s="494"/>
      <c r="D106" s="407">
        <f>'1. Økonomi '!C106-'1. Økonomi '!D106</f>
        <v>0</v>
      </c>
      <c r="E106" s="14"/>
      <c r="F106" s="392">
        <f>D106*E106</f>
        <v>0</v>
      </c>
    </row>
    <row r="107" spans="1:7" x14ac:dyDescent="0.25">
      <c r="A107" s="452" t="s">
        <v>52</v>
      </c>
      <c r="B107" s="453"/>
      <c r="C107" s="453"/>
      <c r="D107" s="407">
        <f>'1. Økonomi '!C107-'1. Økonomi '!D107</f>
        <v>0</v>
      </c>
      <c r="E107" s="17"/>
      <c r="F107" s="395">
        <f t="shared" ref="F107:F112" si="5">D107*E107</f>
        <v>0</v>
      </c>
    </row>
    <row r="108" spans="1:7" x14ac:dyDescent="0.25">
      <c r="A108" s="452" t="s">
        <v>53</v>
      </c>
      <c r="B108" s="453"/>
      <c r="C108" s="453"/>
      <c r="D108" s="407">
        <f>'1. Økonomi '!C108-'1. Økonomi '!D108</f>
        <v>0</v>
      </c>
      <c r="E108" s="17"/>
      <c r="F108" s="395">
        <f t="shared" si="5"/>
        <v>0</v>
      </c>
    </row>
    <row r="109" spans="1:7" x14ac:dyDescent="0.25">
      <c r="A109" s="452" t="s">
        <v>54</v>
      </c>
      <c r="B109" s="453"/>
      <c r="C109" s="453"/>
      <c r="D109" s="407">
        <f>'1. Økonomi '!C109-'1. Økonomi '!D109</f>
        <v>0</v>
      </c>
      <c r="E109" s="17"/>
      <c r="F109" s="395">
        <f t="shared" si="5"/>
        <v>0</v>
      </c>
    </row>
    <row r="110" spans="1:7" ht="13.15" customHeight="1" x14ac:dyDescent="0.25">
      <c r="A110" s="452" t="s">
        <v>55</v>
      </c>
      <c r="B110" s="453"/>
      <c r="C110" s="453"/>
      <c r="D110" s="407">
        <f>'1. Økonomi '!C110-'1. Økonomi '!D110</f>
        <v>0</v>
      </c>
      <c r="E110" s="17"/>
      <c r="F110" s="395">
        <f t="shared" si="5"/>
        <v>0</v>
      </c>
    </row>
    <row r="111" spans="1:7" x14ac:dyDescent="0.25">
      <c r="A111" s="452" t="s">
        <v>56</v>
      </c>
      <c r="B111" s="453"/>
      <c r="C111" s="453"/>
      <c r="D111" s="407">
        <f>'1. Økonomi '!C111-'1. Økonomi '!D111</f>
        <v>0</v>
      </c>
      <c r="E111" s="17"/>
      <c r="F111" s="395">
        <f t="shared" si="5"/>
        <v>0</v>
      </c>
    </row>
    <row r="112" spans="1:7" x14ac:dyDescent="0.25">
      <c r="A112" s="497" t="s">
        <v>57</v>
      </c>
      <c r="B112" s="498"/>
      <c r="C112" s="498"/>
      <c r="D112" s="408">
        <f>'1. Økonomi '!C112-'1. Økonomi '!D112</f>
        <v>0</v>
      </c>
      <c r="E112" s="17"/>
      <c r="F112" s="395">
        <f t="shared" si="5"/>
        <v>0</v>
      </c>
    </row>
    <row r="113" spans="1:7" ht="13.5" thickBot="1" x14ac:dyDescent="0.35">
      <c r="A113" s="265" t="s">
        <v>58</v>
      </c>
      <c r="B113" s="266"/>
      <c r="C113" s="266"/>
      <c r="D113" s="409">
        <f>SUM(D106:D112)</f>
        <v>0</v>
      </c>
      <c r="E113" s="302"/>
      <c r="F113" s="401">
        <f>SUM(F106:F112)</f>
        <v>0</v>
      </c>
    </row>
    <row r="114" spans="1:7" x14ac:dyDescent="0.25">
      <c r="A114" s="173"/>
      <c r="C114" s="151"/>
      <c r="D114" s="151"/>
    </row>
    <row r="115" spans="1:7" ht="13" x14ac:dyDescent="0.3">
      <c r="A115" s="181" t="s">
        <v>311</v>
      </c>
      <c r="C115" s="151"/>
      <c r="D115" s="151"/>
    </row>
    <row r="116" spans="1:7" ht="26.25" customHeight="1" x14ac:dyDescent="0.25">
      <c r="A116" s="439" t="s">
        <v>349</v>
      </c>
      <c r="B116" s="448"/>
      <c r="C116" s="448"/>
      <c r="D116" s="448"/>
      <c r="E116" s="448"/>
      <c r="F116" s="448"/>
      <c r="G116" s="448"/>
    </row>
    <row r="117" spans="1:7" ht="13.5" customHeight="1" thickBot="1" x14ac:dyDescent="0.35">
      <c r="A117" s="181"/>
      <c r="C117" s="151"/>
      <c r="D117" s="151"/>
    </row>
    <row r="118" spans="1:7" ht="13" x14ac:dyDescent="0.3">
      <c r="A118" s="258"/>
      <c r="B118" s="269"/>
      <c r="C118" s="270"/>
      <c r="D118" s="271" t="s">
        <v>183</v>
      </c>
      <c r="E118" s="287" t="s">
        <v>184</v>
      </c>
      <c r="F118" s="272" t="s">
        <v>278</v>
      </c>
    </row>
    <row r="119" spans="1:7" ht="13" thickBot="1" x14ac:dyDescent="0.3">
      <c r="A119" s="504" t="s">
        <v>213</v>
      </c>
      <c r="B119" s="505"/>
      <c r="C119" s="506"/>
      <c r="D119" s="288">
        <f>'1. Økonomi '!C122-'1. Økonomi '!D122</f>
        <v>0</v>
      </c>
      <c r="E119" s="18"/>
      <c r="F119" s="303">
        <f>D119*E119</f>
        <v>0</v>
      </c>
    </row>
    <row r="120" spans="1:7" x14ac:dyDescent="0.25">
      <c r="A120" s="173"/>
      <c r="C120" s="151"/>
      <c r="D120" s="151"/>
    </row>
    <row r="121" spans="1:7" ht="13.5" customHeight="1" x14ac:dyDescent="0.3">
      <c r="A121" s="179" t="s">
        <v>214</v>
      </c>
      <c r="C121" s="151"/>
      <c r="D121" s="151"/>
    </row>
    <row r="122" spans="1:7" ht="33" customHeight="1" thickBot="1" x14ac:dyDescent="0.3">
      <c r="A122" s="439" t="s">
        <v>350</v>
      </c>
      <c r="B122" s="448"/>
      <c r="C122" s="448"/>
      <c r="D122" s="448"/>
      <c r="E122" s="448"/>
      <c r="F122" s="448"/>
      <c r="G122" s="448"/>
    </row>
    <row r="123" spans="1:7" ht="13" x14ac:dyDescent="0.3">
      <c r="A123" s="289"/>
      <c r="B123" s="290"/>
      <c r="C123" s="290"/>
      <c r="D123" s="271" t="s">
        <v>183</v>
      </c>
      <c r="E123" s="287" t="s">
        <v>184</v>
      </c>
      <c r="F123" s="272" t="s">
        <v>278</v>
      </c>
    </row>
    <row r="124" spans="1:7" x14ac:dyDescent="0.25">
      <c r="A124" s="495" t="s">
        <v>320</v>
      </c>
      <c r="B124" s="496"/>
      <c r="C124" s="496"/>
      <c r="D124" s="410">
        <f>'1. Økonomi '!C128</f>
        <v>0</v>
      </c>
      <c r="E124" s="17"/>
      <c r="F124" s="395">
        <f>D124*E124</f>
        <v>0</v>
      </c>
    </row>
    <row r="125" spans="1:7" x14ac:dyDescent="0.25">
      <c r="A125" s="495" t="s">
        <v>215</v>
      </c>
      <c r="B125" s="496"/>
      <c r="C125" s="496"/>
      <c r="D125" s="410">
        <f>'1. Økonomi '!C129</f>
        <v>0</v>
      </c>
      <c r="E125" s="17"/>
      <c r="F125" s="395">
        <f t="shared" ref="F125:F126" si="6">D125*E125</f>
        <v>0</v>
      </c>
    </row>
    <row r="126" spans="1:7" x14ac:dyDescent="0.25">
      <c r="A126" s="495" t="s">
        <v>216</v>
      </c>
      <c r="B126" s="496"/>
      <c r="C126" s="496"/>
      <c r="D126" s="410">
        <f>'1. Økonomi '!C130</f>
        <v>0</v>
      </c>
      <c r="E126" s="17"/>
      <c r="F126" s="395">
        <f t="shared" si="6"/>
        <v>0</v>
      </c>
    </row>
    <row r="127" spans="1:7" ht="13.5" thickBot="1" x14ac:dyDescent="0.35">
      <c r="A127" s="291" t="s">
        <v>285</v>
      </c>
      <c r="B127" s="292"/>
      <c r="C127" s="292"/>
      <c r="D127" s="411">
        <f>SUM(D124:D126)</f>
        <v>0</v>
      </c>
      <c r="E127" s="302"/>
      <c r="F127" s="401">
        <f>SUM(F124:F126)</f>
        <v>0</v>
      </c>
    </row>
    <row r="128" spans="1:7" x14ac:dyDescent="0.25">
      <c r="A128" s="173"/>
      <c r="C128" s="151"/>
      <c r="D128" s="151"/>
    </row>
    <row r="129" spans="1:9" x14ac:dyDescent="0.25">
      <c r="A129" s="173"/>
      <c r="C129" s="151"/>
      <c r="D129" s="151"/>
    </row>
    <row r="130" spans="1:9" ht="13" x14ac:dyDescent="0.3">
      <c r="A130" s="174" t="s">
        <v>217</v>
      </c>
    </row>
    <row r="131" spans="1:9" ht="30" customHeight="1" thickBot="1" x14ac:dyDescent="0.3">
      <c r="A131" s="438" t="s">
        <v>351</v>
      </c>
      <c r="B131" s="438"/>
      <c r="C131" s="438"/>
      <c r="D131" s="438"/>
      <c r="E131" s="438"/>
      <c r="F131" s="438"/>
      <c r="G131" s="438"/>
      <c r="H131" s="439"/>
      <c r="I131" s="439"/>
    </row>
    <row r="132" spans="1:9" ht="13.5" thickBot="1" x14ac:dyDescent="0.35">
      <c r="A132" s="163"/>
      <c r="B132" s="501" t="s">
        <v>218</v>
      </c>
      <c r="C132" s="502"/>
      <c r="D132" s="502"/>
      <c r="E132" s="502"/>
      <c r="F132" s="502"/>
      <c r="G132" s="502"/>
      <c r="H132" s="503"/>
      <c r="I132" s="274"/>
    </row>
    <row r="133" spans="1:9" ht="81.650000000000006" customHeight="1" thickBot="1" x14ac:dyDescent="0.35">
      <c r="A133" s="236" t="s">
        <v>9</v>
      </c>
      <c r="B133" s="175" t="s">
        <v>219</v>
      </c>
      <c r="C133" s="175" t="s">
        <v>220</v>
      </c>
      <c r="D133" s="175" t="s">
        <v>221</v>
      </c>
      <c r="E133" s="176" t="s">
        <v>222</v>
      </c>
      <c r="F133" s="177" t="s">
        <v>223</v>
      </c>
      <c r="G133" s="175" t="s">
        <v>224</v>
      </c>
      <c r="H133" s="275" t="s">
        <v>225</v>
      </c>
      <c r="I133" s="178"/>
    </row>
    <row r="134" spans="1:9" x14ac:dyDescent="0.25">
      <c r="A134" s="167" t="s">
        <v>226</v>
      </c>
      <c r="B134" s="14"/>
      <c r="C134" s="15"/>
      <c r="D134" s="16"/>
      <c r="E134" s="16"/>
      <c r="F134" s="16"/>
      <c r="G134" s="16"/>
      <c r="H134" s="276">
        <f>SUM(B134:G134)</f>
        <v>0</v>
      </c>
      <c r="I134" s="170"/>
    </row>
    <row r="135" spans="1:9" x14ac:dyDescent="0.25">
      <c r="A135" s="167" t="s">
        <v>227</v>
      </c>
      <c r="B135" s="14"/>
      <c r="C135" s="15"/>
      <c r="D135" s="16"/>
      <c r="E135" s="16"/>
      <c r="F135" s="16"/>
      <c r="G135" s="16"/>
      <c r="H135" s="276">
        <f t="shared" ref="H134:H139" si="7">SUM(B135:G135)</f>
        <v>0</v>
      </c>
      <c r="I135" s="170"/>
    </row>
    <row r="136" spans="1:9" x14ac:dyDescent="0.25">
      <c r="A136" s="167" t="s">
        <v>228</v>
      </c>
      <c r="B136" s="14"/>
      <c r="C136" s="15"/>
      <c r="D136" s="16"/>
      <c r="E136" s="16"/>
      <c r="F136" s="16"/>
      <c r="G136" s="16"/>
      <c r="H136" s="276">
        <f t="shared" si="7"/>
        <v>0</v>
      </c>
      <c r="I136" s="170"/>
    </row>
    <row r="137" spans="1:9" x14ac:dyDescent="0.25">
      <c r="A137" s="167" t="s">
        <v>41</v>
      </c>
      <c r="B137" s="14"/>
      <c r="C137" s="15"/>
      <c r="D137" s="16"/>
      <c r="E137" s="16"/>
      <c r="F137" s="16"/>
      <c r="G137" s="16"/>
      <c r="H137" s="276">
        <f t="shared" si="7"/>
        <v>0</v>
      </c>
      <c r="I137" s="170"/>
    </row>
    <row r="138" spans="1:9" x14ac:dyDescent="0.25">
      <c r="A138" s="167" t="s">
        <v>229</v>
      </c>
      <c r="B138" s="17"/>
      <c r="C138" s="17"/>
      <c r="D138" s="17"/>
      <c r="E138" s="17"/>
      <c r="F138" s="17"/>
      <c r="G138" s="17"/>
      <c r="H138" s="276">
        <f t="shared" si="7"/>
        <v>0</v>
      </c>
      <c r="I138" s="170"/>
    </row>
    <row r="139" spans="1:9" ht="13" thickBot="1" x14ac:dyDescent="0.3">
      <c r="A139" s="172" t="s">
        <v>130</v>
      </c>
      <c r="B139" s="18"/>
      <c r="C139" s="18"/>
      <c r="D139" s="18"/>
      <c r="E139" s="18"/>
      <c r="F139" s="18"/>
      <c r="G139" s="18"/>
      <c r="H139" s="277">
        <f t="shared" si="7"/>
        <v>0</v>
      </c>
      <c r="I139" s="170"/>
    </row>
    <row r="140" spans="1:9" x14ac:dyDescent="0.25">
      <c r="B140" s="170"/>
      <c r="C140" s="170"/>
      <c r="D140" s="170"/>
      <c r="I140" s="170"/>
    </row>
    <row r="141" spans="1:9" ht="13.5" customHeight="1" x14ac:dyDescent="0.3">
      <c r="A141" s="145" t="s">
        <v>230</v>
      </c>
    </row>
    <row r="142" spans="1:9" ht="13" thickBot="1" x14ac:dyDescent="0.3">
      <c r="A142" s="144" t="s">
        <v>312</v>
      </c>
    </row>
    <row r="143" spans="1:9" ht="13.5" thickBot="1" x14ac:dyDescent="0.35">
      <c r="A143" s="188" t="s">
        <v>231</v>
      </c>
      <c r="B143" s="171" t="s">
        <v>232</v>
      </c>
    </row>
    <row r="144" spans="1:9" x14ac:dyDescent="0.25">
      <c r="A144" s="165" t="s">
        <v>233</v>
      </c>
      <c r="B144" s="19"/>
    </row>
    <row r="145" spans="1:2" x14ac:dyDescent="0.25">
      <c r="A145" s="167" t="s">
        <v>361</v>
      </c>
      <c r="B145" s="12"/>
    </row>
    <row r="146" spans="1:2" x14ac:dyDescent="0.25">
      <c r="A146" s="167" t="s">
        <v>362</v>
      </c>
      <c r="B146" s="12"/>
    </row>
    <row r="147" spans="1:2" x14ac:dyDescent="0.25">
      <c r="A147" s="167" t="s">
        <v>363</v>
      </c>
      <c r="B147" s="12"/>
    </row>
    <row r="148" spans="1:2" x14ac:dyDescent="0.25">
      <c r="A148" s="166" t="s">
        <v>234</v>
      </c>
      <c r="B148" s="12"/>
    </row>
    <row r="149" spans="1:2" x14ac:dyDescent="0.25">
      <c r="A149" s="167" t="s">
        <v>235</v>
      </c>
      <c r="B149" s="12"/>
    </row>
    <row r="150" spans="1:2" x14ac:dyDescent="0.25">
      <c r="A150" s="168" t="s">
        <v>236</v>
      </c>
      <c r="B150" s="12"/>
    </row>
    <row r="151" spans="1:2" x14ac:dyDescent="0.25">
      <c r="A151" s="166" t="s">
        <v>237</v>
      </c>
      <c r="B151" s="12"/>
    </row>
    <row r="152" spans="1:2" x14ac:dyDescent="0.25">
      <c r="A152" s="167" t="s">
        <v>238</v>
      </c>
      <c r="B152" s="12"/>
    </row>
    <row r="153" spans="1:2" x14ac:dyDescent="0.25">
      <c r="A153" s="166" t="s">
        <v>364</v>
      </c>
      <c r="B153" s="12"/>
    </row>
    <row r="154" spans="1:2" x14ac:dyDescent="0.25">
      <c r="A154" s="168" t="s">
        <v>365</v>
      </c>
      <c r="B154" s="12"/>
    </row>
    <row r="155" spans="1:2" x14ac:dyDescent="0.25">
      <c r="A155" s="168" t="s">
        <v>240</v>
      </c>
      <c r="B155" s="12"/>
    </row>
    <row r="156" spans="1:2" x14ac:dyDescent="0.25">
      <c r="A156" s="169" t="s">
        <v>366</v>
      </c>
      <c r="B156" s="20"/>
    </row>
    <row r="157" spans="1:2" x14ac:dyDescent="0.25">
      <c r="A157" s="167" t="s">
        <v>382</v>
      </c>
      <c r="B157" s="12"/>
    </row>
    <row r="158" spans="1:2" x14ac:dyDescent="0.25">
      <c r="A158" s="167" t="s">
        <v>367</v>
      </c>
      <c r="B158" s="12"/>
    </row>
    <row r="159" spans="1:2" ht="13" thickBot="1" x14ac:dyDescent="0.3">
      <c r="A159" s="166" t="s">
        <v>239</v>
      </c>
      <c r="B159" s="12"/>
    </row>
    <row r="160" spans="1:2" ht="13" thickBot="1" x14ac:dyDescent="0.3">
      <c r="A160" s="163" t="s">
        <v>241</v>
      </c>
      <c r="B160" s="225">
        <f>SUM(B144:B159)</f>
        <v>0</v>
      </c>
    </row>
    <row r="162" spans="1:9" ht="13" x14ac:dyDescent="0.3">
      <c r="A162" s="145" t="s">
        <v>313</v>
      </c>
    </row>
    <row r="163" spans="1:9" ht="33" customHeight="1" thickBot="1" x14ac:dyDescent="0.3">
      <c r="A163" s="438" t="s">
        <v>352</v>
      </c>
      <c r="B163" s="438"/>
      <c r="C163" s="438"/>
      <c r="D163" s="438"/>
      <c r="E163" s="155"/>
      <c r="F163" s="155"/>
      <c r="G163" s="155"/>
      <c r="H163" s="155"/>
      <c r="I163" s="155"/>
    </row>
    <row r="164" spans="1:9" ht="13" thickBot="1" x14ac:dyDescent="0.3">
      <c r="A164" s="491"/>
      <c r="B164" s="492"/>
      <c r="C164" s="492"/>
      <c r="D164" s="148" t="s">
        <v>232</v>
      </c>
    </row>
    <row r="165" spans="1:9" ht="13" thickBot="1" x14ac:dyDescent="0.3">
      <c r="A165" s="489" t="s">
        <v>263</v>
      </c>
      <c r="B165" s="490"/>
      <c r="C165" s="490"/>
      <c r="D165" s="250"/>
    </row>
    <row r="166" spans="1:9" x14ac:dyDescent="0.25">
      <c r="A166" s="146"/>
      <c r="B166" s="146"/>
      <c r="C166" s="146"/>
      <c r="D166" s="146"/>
      <c r="E166" s="147"/>
    </row>
    <row r="167" spans="1:9" ht="13" x14ac:dyDescent="0.3">
      <c r="A167" s="145" t="s">
        <v>314</v>
      </c>
    </row>
    <row r="168" spans="1:9" ht="44.15" customHeight="1" thickBot="1" x14ac:dyDescent="0.3">
      <c r="A168" s="438" t="s">
        <v>353</v>
      </c>
      <c r="B168" s="438"/>
      <c r="C168" s="438"/>
      <c r="D168" s="438"/>
      <c r="E168" s="155"/>
      <c r="F168" s="155"/>
      <c r="G168" s="155"/>
      <c r="H168" s="155"/>
      <c r="I168" s="155"/>
    </row>
    <row r="169" spans="1:9" ht="13" thickBot="1" x14ac:dyDescent="0.3">
      <c r="A169" s="491"/>
      <c r="B169" s="492"/>
      <c r="C169" s="492"/>
      <c r="D169" s="148" t="s">
        <v>232</v>
      </c>
    </row>
    <row r="170" spans="1:9" ht="13" thickBot="1" x14ac:dyDescent="0.3">
      <c r="A170" s="489" t="s">
        <v>264</v>
      </c>
      <c r="B170" s="490"/>
      <c r="C170" s="490"/>
      <c r="D170" s="250"/>
    </row>
    <row r="172" spans="1:9" ht="13" x14ac:dyDescent="0.3">
      <c r="A172" s="145" t="s">
        <v>315</v>
      </c>
    </row>
    <row r="173" spans="1:9" ht="49" customHeight="1" x14ac:dyDescent="0.25">
      <c r="A173" s="439" t="s">
        <v>354</v>
      </c>
      <c r="B173" s="439"/>
      <c r="C173" s="439"/>
      <c r="D173" s="439"/>
      <c r="E173" s="439"/>
      <c r="F173" s="439"/>
      <c r="G173" s="155"/>
      <c r="H173" s="155"/>
      <c r="I173" s="155"/>
    </row>
    <row r="174" spans="1:9" ht="48" customHeight="1" thickBot="1" x14ac:dyDescent="0.35">
      <c r="A174" s="439" t="s">
        <v>383</v>
      </c>
      <c r="B174" s="439"/>
      <c r="C174" s="439"/>
      <c r="D174" s="439"/>
      <c r="E174" s="439"/>
      <c r="F174" s="439"/>
      <c r="G174" s="155"/>
      <c r="H174" s="155"/>
      <c r="I174" s="155"/>
    </row>
    <row r="175" spans="1:9" ht="38" thickBot="1" x14ac:dyDescent="0.3">
      <c r="A175" s="157" t="s">
        <v>242</v>
      </c>
      <c r="B175" s="164" t="s">
        <v>243</v>
      </c>
      <c r="C175" s="150"/>
      <c r="D175" s="150"/>
      <c r="E175" s="151"/>
      <c r="F175" s="151"/>
      <c r="G175" s="152"/>
      <c r="H175" s="152"/>
    </row>
    <row r="176" spans="1:9" ht="12.75" customHeight="1" x14ac:dyDescent="0.25">
      <c r="A176" s="263" t="s">
        <v>244</v>
      </c>
      <c r="B176" s="35"/>
      <c r="C176" s="150"/>
      <c r="D176" s="150"/>
      <c r="E176" s="151"/>
      <c r="F176" s="151"/>
      <c r="G176" s="152"/>
      <c r="H176" s="152"/>
    </row>
    <row r="177" spans="1:8" ht="12.75" customHeight="1" x14ac:dyDescent="0.25">
      <c r="A177" s="264" t="s">
        <v>245</v>
      </c>
      <c r="B177" s="34"/>
      <c r="C177" s="150"/>
      <c r="D177" s="150"/>
      <c r="E177" s="151"/>
      <c r="F177" s="151"/>
      <c r="G177" s="152"/>
      <c r="H177" s="152"/>
    </row>
    <row r="178" spans="1:8" ht="12.75" customHeight="1" x14ac:dyDescent="0.25">
      <c r="A178" s="160" t="s">
        <v>246</v>
      </c>
      <c r="B178" s="34"/>
      <c r="C178" s="150"/>
      <c r="D178" s="150"/>
      <c r="E178" s="151"/>
      <c r="F178" s="151"/>
      <c r="G178" s="152"/>
      <c r="H178" s="152"/>
    </row>
    <row r="179" spans="1:8" ht="12.75" customHeight="1" x14ac:dyDescent="0.25">
      <c r="A179" s="160" t="s">
        <v>247</v>
      </c>
      <c r="B179" s="35"/>
      <c r="C179" s="150"/>
      <c r="D179" s="150"/>
      <c r="E179" s="151"/>
      <c r="F179" s="151"/>
      <c r="G179" s="152"/>
      <c r="H179" s="152"/>
    </row>
    <row r="180" spans="1:8" ht="12.75" customHeight="1" x14ac:dyDescent="0.25">
      <c r="A180" s="161" t="s">
        <v>248</v>
      </c>
      <c r="B180" s="34"/>
      <c r="C180" s="150"/>
      <c r="D180" s="150"/>
      <c r="E180" s="151"/>
      <c r="F180" s="151"/>
      <c r="G180" s="152"/>
      <c r="H180" s="152"/>
    </row>
    <row r="181" spans="1:8" ht="12.75" customHeight="1" x14ac:dyDescent="0.25">
      <c r="A181" s="161" t="s">
        <v>249</v>
      </c>
      <c r="B181" s="34"/>
      <c r="C181" s="150"/>
      <c r="D181" s="150"/>
      <c r="E181" s="151"/>
      <c r="F181" s="151"/>
      <c r="G181" s="152"/>
      <c r="H181" s="152"/>
    </row>
    <row r="182" spans="1:8" ht="12.75" customHeight="1" x14ac:dyDescent="0.25">
      <c r="A182" s="161" t="s">
        <v>250</v>
      </c>
      <c r="B182" s="34"/>
      <c r="C182" s="150"/>
      <c r="D182" s="150"/>
      <c r="E182" s="151"/>
      <c r="F182" s="151"/>
      <c r="G182" s="152"/>
      <c r="H182" s="152"/>
    </row>
    <row r="183" spans="1:8" ht="12.75" customHeight="1" x14ac:dyDescent="0.25">
      <c r="A183" s="161" t="s">
        <v>251</v>
      </c>
      <c r="B183" s="34"/>
      <c r="C183" s="150"/>
      <c r="D183" s="150"/>
      <c r="E183" s="151"/>
      <c r="F183" s="151"/>
      <c r="G183" s="152"/>
      <c r="H183" s="152"/>
    </row>
    <row r="184" spans="1:8" ht="12.75" customHeight="1" x14ac:dyDescent="0.25">
      <c r="A184" s="161" t="s">
        <v>252</v>
      </c>
      <c r="B184" s="34"/>
      <c r="C184" s="150"/>
      <c r="D184" s="150"/>
      <c r="E184" s="151"/>
      <c r="F184" s="151"/>
      <c r="G184" s="152"/>
      <c r="H184" s="152"/>
    </row>
    <row r="185" spans="1:8" ht="12.75" customHeight="1" x14ac:dyDescent="0.25">
      <c r="A185" s="161" t="s">
        <v>253</v>
      </c>
      <c r="B185" s="34"/>
      <c r="C185" s="150"/>
      <c r="D185" s="150"/>
      <c r="E185" s="151"/>
      <c r="F185" s="151"/>
      <c r="G185" s="152"/>
      <c r="H185" s="152"/>
    </row>
    <row r="186" spans="1:8" ht="12.75" customHeight="1" x14ac:dyDescent="0.25">
      <c r="A186" s="161" t="s">
        <v>254</v>
      </c>
      <c r="B186" s="34"/>
      <c r="C186" s="150"/>
      <c r="D186" s="150"/>
      <c r="E186" s="151"/>
      <c r="F186" s="151"/>
      <c r="G186" s="152"/>
      <c r="H186" s="152"/>
    </row>
    <row r="187" spans="1:8" ht="12.75" customHeight="1" x14ac:dyDescent="0.25">
      <c r="A187" s="161" t="s">
        <v>255</v>
      </c>
      <c r="B187" s="34"/>
      <c r="C187" s="150"/>
      <c r="D187" s="150"/>
      <c r="E187" s="151"/>
      <c r="F187" s="151"/>
      <c r="G187" s="152"/>
      <c r="H187" s="152"/>
    </row>
    <row r="188" spans="1:8" ht="12.75" customHeight="1" x14ac:dyDescent="0.25">
      <c r="A188" s="161" t="s">
        <v>256</v>
      </c>
      <c r="B188" s="34"/>
      <c r="C188" s="150"/>
      <c r="D188" s="150"/>
      <c r="E188" s="151"/>
      <c r="F188" s="151"/>
      <c r="G188" s="152"/>
      <c r="H188" s="152"/>
    </row>
    <row r="189" spans="1:8" ht="12.75" customHeight="1" thickBot="1" x14ac:dyDescent="0.3">
      <c r="A189" s="162" t="s">
        <v>257</v>
      </c>
      <c r="B189" s="36"/>
      <c r="C189" s="150"/>
      <c r="D189" s="150"/>
      <c r="E189" s="151"/>
      <c r="F189" s="151"/>
      <c r="G189" s="152"/>
      <c r="H189" s="152"/>
    </row>
    <row r="190" spans="1:8" x14ac:dyDescent="0.25">
      <c r="A190" s="149"/>
      <c r="B190" s="150"/>
      <c r="C190" s="150"/>
      <c r="D190" s="150"/>
      <c r="E190" s="151"/>
      <c r="F190" s="151"/>
      <c r="G190" s="152"/>
      <c r="H190" s="152"/>
    </row>
    <row r="191" spans="1:8" ht="13" x14ac:dyDescent="0.25">
      <c r="A191" s="156" t="s">
        <v>316</v>
      </c>
    </row>
    <row r="192" spans="1:8" ht="37.5" customHeight="1" thickBot="1" x14ac:dyDescent="0.3">
      <c r="A192" s="439" t="s">
        <v>355</v>
      </c>
      <c r="B192" s="439"/>
      <c r="C192" s="439"/>
      <c r="D192" s="439"/>
      <c r="E192" s="439"/>
      <c r="F192" s="439"/>
      <c r="G192" s="155"/>
      <c r="H192" s="155"/>
    </row>
    <row r="193" spans="1:8" ht="38" thickBot="1" x14ac:dyDescent="0.3">
      <c r="A193" s="157" t="s">
        <v>258</v>
      </c>
      <c r="B193" s="158" t="s">
        <v>243</v>
      </c>
      <c r="C193" s="159"/>
      <c r="D193" s="159"/>
      <c r="E193" s="159"/>
      <c r="F193" s="159"/>
      <c r="G193" s="500"/>
      <c r="H193" s="500"/>
    </row>
    <row r="194" spans="1:8" x14ac:dyDescent="0.25">
      <c r="A194" s="242" t="s">
        <v>259</v>
      </c>
      <c r="B194" s="243"/>
      <c r="C194" s="244"/>
      <c r="D194" s="244"/>
      <c r="E194" s="499"/>
      <c r="F194" s="499"/>
    </row>
    <row r="195" spans="1:8" x14ac:dyDescent="0.25">
      <c r="A195" s="245" t="s">
        <v>260</v>
      </c>
      <c r="B195" s="246"/>
      <c r="C195" s="244"/>
      <c r="D195" s="244"/>
      <c r="E195" s="499"/>
      <c r="F195" s="499"/>
    </row>
    <row r="196" spans="1:8" x14ac:dyDescent="0.25">
      <c r="A196" s="247" t="s">
        <v>261</v>
      </c>
      <c r="B196" s="246"/>
      <c r="C196" s="244"/>
      <c r="D196" s="244"/>
      <c r="E196" s="499"/>
      <c r="F196" s="499"/>
    </row>
    <row r="197" spans="1:8" ht="12.75" customHeight="1" thickBot="1" x14ac:dyDescent="0.3">
      <c r="A197" s="248" t="s">
        <v>262</v>
      </c>
      <c r="B197" s="249"/>
      <c r="C197" s="244"/>
      <c r="D197" s="244"/>
      <c r="E197" s="499"/>
      <c r="F197" s="499"/>
    </row>
    <row r="198" spans="1:8" x14ac:dyDescent="0.25">
      <c r="A198" s="149"/>
      <c r="B198" s="150"/>
      <c r="C198" s="150"/>
      <c r="D198" s="150"/>
      <c r="E198" s="151"/>
      <c r="F198" s="151"/>
      <c r="G198" s="152"/>
      <c r="H198" s="152"/>
    </row>
    <row r="199" spans="1:8" ht="12.75" customHeight="1" x14ac:dyDescent="0.3">
      <c r="A199" s="153"/>
      <c r="B199" s="154"/>
      <c r="C199" s="154"/>
      <c r="D199" s="154"/>
      <c r="E199" s="154"/>
      <c r="F199" s="155"/>
    </row>
    <row r="209" spans="1:3" x14ac:dyDescent="0.25">
      <c r="A209" s="146"/>
      <c r="B209" s="146"/>
      <c r="C209" s="146"/>
    </row>
  </sheetData>
  <sheetProtection selectLockedCells="1"/>
  <sortState xmlns:xlrd2="http://schemas.microsoft.com/office/spreadsheetml/2017/richdata2" ref="A144:B159">
    <sortCondition ref="A143"/>
  </sortState>
  <customSheetViews>
    <customSheetView guid="{3B27EFF9-FCB2-4B8D-AE70-E6FDBA53DEE5}" showPageBreaks="1" showGridLines="0" fitToPage="1" topLeftCell="A130">
      <selection activeCell="A65" sqref="A65"/>
      <rowBreaks count="10" manualBreakCount="10">
        <brk id="64" max="16383" man="1"/>
        <brk id="118" max="16383" man="1"/>
        <brk id="143" max="16383" man="1"/>
        <brk id="190" max="16383" man="1"/>
        <brk id="191" max="16383" man="1"/>
        <brk id="194" max="16383" man="1"/>
        <brk id="195" max="16383" man="1"/>
        <brk id="196" max="16383" man="1"/>
        <brk id="197" max="16383" man="1"/>
        <brk id="215" max="16383" man="1"/>
      </rowBreaks>
      <pageMargins left="0" right="0" top="0" bottom="0" header="0" footer="0"/>
      <pageSetup paperSize="9" scale="78" firstPageNumber="8" fitToHeight="0" orientation="portrait" r:id="rId1"/>
      <headerFooter alignWithMargins="0">
        <oddHeader>&amp;CNIFU: FoU-statistikk 2010</oddHeader>
        <oddFooter>&amp;CSide &amp;P</oddFooter>
      </headerFooter>
    </customSheetView>
  </customSheetViews>
  <mergeCells count="97">
    <mergeCell ref="A53:C53"/>
    <mergeCell ref="A54:C54"/>
    <mergeCell ref="A55:C55"/>
    <mergeCell ref="A56:C56"/>
    <mergeCell ref="A61:C61"/>
    <mergeCell ref="A59:C59"/>
    <mergeCell ref="E195:F195"/>
    <mergeCell ref="E197:F197"/>
    <mergeCell ref="E196:F196"/>
    <mergeCell ref="A108:C108"/>
    <mergeCell ref="G193:H193"/>
    <mergeCell ref="A109:C109"/>
    <mergeCell ref="A111:C111"/>
    <mergeCell ref="B132:H132"/>
    <mergeCell ref="E194:F194"/>
    <mergeCell ref="A131:I131"/>
    <mergeCell ref="A110:C110"/>
    <mergeCell ref="A119:C119"/>
    <mergeCell ref="A116:G116"/>
    <mergeCell ref="A174:F174"/>
    <mergeCell ref="A192:F192"/>
    <mergeCell ref="A163:D163"/>
    <mergeCell ref="A88:C88"/>
    <mergeCell ref="A89:C89"/>
    <mergeCell ref="A95:C95"/>
    <mergeCell ref="A170:C170"/>
    <mergeCell ref="A164:C164"/>
    <mergeCell ref="A165:C165"/>
    <mergeCell ref="A169:C169"/>
    <mergeCell ref="A105:C105"/>
    <mergeCell ref="A106:C106"/>
    <mergeCell ref="A90:C90"/>
    <mergeCell ref="A125:C125"/>
    <mergeCell ref="A126:C126"/>
    <mergeCell ref="A112:C112"/>
    <mergeCell ref="A122:G122"/>
    <mergeCell ref="A124:C124"/>
    <mergeCell ref="A79:C79"/>
    <mergeCell ref="A81:C81"/>
    <mergeCell ref="A80:C80"/>
    <mergeCell ref="A87:C87"/>
    <mergeCell ref="A82:C82"/>
    <mergeCell ref="A83:C83"/>
    <mergeCell ref="A84:C84"/>
    <mergeCell ref="A85:C85"/>
    <mergeCell ref="A86:C86"/>
    <mergeCell ref="A69:G69"/>
    <mergeCell ref="A71:C71"/>
    <mergeCell ref="A60:C60"/>
    <mergeCell ref="A78:C78"/>
    <mergeCell ref="A2:G2"/>
    <mergeCell ref="A11:G11"/>
    <mergeCell ref="A23:G23"/>
    <mergeCell ref="A26:C26"/>
    <mergeCell ref="A20:C20"/>
    <mergeCell ref="C6:D6"/>
    <mergeCell ref="A15:C15"/>
    <mergeCell ref="A16:C16"/>
    <mergeCell ref="A17:C17"/>
    <mergeCell ref="A18:C18"/>
    <mergeCell ref="A19:C19"/>
    <mergeCell ref="A25:C25"/>
    <mergeCell ref="C8:F8"/>
    <mergeCell ref="A30:G30"/>
    <mergeCell ref="A35:C35"/>
    <mergeCell ref="A46:C46"/>
    <mergeCell ref="A47:C47"/>
    <mergeCell ref="A41:C41"/>
    <mergeCell ref="A42:C42"/>
    <mergeCell ref="A43:C43"/>
    <mergeCell ref="A32:C32"/>
    <mergeCell ref="A33:C33"/>
    <mergeCell ref="A34:C34"/>
    <mergeCell ref="A49:C49"/>
    <mergeCell ref="A51:C51"/>
    <mergeCell ref="A36:C36"/>
    <mergeCell ref="A39:C39"/>
    <mergeCell ref="A48:C48"/>
    <mergeCell ref="A44:C44"/>
    <mergeCell ref="A45:C45"/>
    <mergeCell ref="A50:C50"/>
    <mergeCell ref="A76:C76"/>
    <mergeCell ref="A77:C77"/>
    <mergeCell ref="A168:D168"/>
    <mergeCell ref="A173:F173"/>
    <mergeCell ref="A40:C40"/>
    <mergeCell ref="A52:C52"/>
    <mergeCell ref="A92:C92"/>
    <mergeCell ref="A103:G103"/>
    <mergeCell ref="A91:C91"/>
    <mergeCell ref="A107:C107"/>
    <mergeCell ref="A93:C93"/>
    <mergeCell ref="A94:C94"/>
    <mergeCell ref="A74:C74"/>
    <mergeCell ref="A75:C75"/>
    <mergeCell ref="A57:C57"/>
    <mergeCell ref="A58:C58"/>
  </mergeCells>
  <hyperlinks>
    <hyperlink ref="A12" r:id="rId2" display="http://www.nifustep.no/norsk/innhold/statistikk/fou_statistikk/om_fou_statistikken/frascati_manualen" xr:uid="{00000000-0004-0000-0400-000000000000}"/>
  </hyperlinks>
  <pageMargins left="0.78740157480314965" right="0.78740157480314965" top="0.78740157480314965" bottom="0.39370078740157483" header="0.51181102362204722" footer="0.51181102362204722"/>
  <pageSetup paperSize="9" scale="50" firstPageNumber="8" fitToHeight="0" orientation="portrait" r:id="rId3"/>
  <headerFooter alignWithMargins="0">
    <oddHeader>&amp;CForskning og utviklingsarbeid 2023</oddHeader>
  </headerFooter>
  <rowBreaks count="3" manualBreakCount="3">
    <brk id="67" max="16383" man="1"/>
    <brk id="128" max="7" man="1"/>
    <brk id="189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3234F3B62B68468595C69EA3FAAFD4" ma:contentTypeVersion="6" ma:contentTypeDescription="Opprett et nytt dokument." ma:contentTypeScope="" ma:versionID="1cf9e72486ba71374035ad2339b34776">
  <xsd:schema xmlns:xsd="http://www.w3.org/2001/XMLSchema" xmlns:xs="http://www.w3.org/2001/XMLSchema" xmlns:p="http://schemas.microsoft.com/office/2006/metadata/properties" xmlns:ns2="0db148cd-5aa7-4596-af0b-84cf0ba0b9c8" targetNamespace="http://schemas.microsoft.com/office/2006/metadata/properties" ma:root="true" ma:fieldsID="938ac3c06bf9afd0c3773f4484815167" ns2:_="">
    <xsd:import namespace="0db148cd-5aa7-4596-af0b-84cf0ba0b9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148cd-5aa7-4596-af0b-84cf0ba0b9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C083E-97A6-4126-8521-5AE4A92A7C29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0db148cd-5aa7-4596-af0b-84cf0ba0b9c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5B38E6F-E752-4E2C-8A40-079947158C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E048D5-D4CD-45ED-8091-FF3876634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1. Økonomi </vt:lpstr>
      <vt:lpstr>2. Personal</vt:lpstr>
      <vt:lpstr>3. Resultater</vt:lpstr>
      <vt:lpstr>4. Samarbeid</vt:lpstr>
      <vt:lpstr>5. Forskning og utvikling (FoU)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Nøkkletall for institutter</dc:title>
  <dc:subject>Rapportering nøkkletall</dc:subject>
  <dc:creator>Bo.Sarpebakken@ssb.no</dc:creator>
  <cp:keywords/>
  <dc:description/>
  <cp:lastModifiedBy>Rørstad, Kristoffer</cp:lastModifiedBy>
  <cp:revision/>
  <cp:lastPrinted>2025-01-20T09:00:39Z</cp:lastPrinted>
  <dcterms:created xsi:type="dcterms:W3CDTF">2000-01-11T09:17:51Z</dcterms:created>
  <dcterms:modified xsi:type="dcterms:W3CDTF">2025-01-23T13:44:59Z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0x010100F63234F3B62B68468595C69EA3FAAFD4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