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sbno.sharepoint.com/sites/S350/Shared Documents/General/Oppdrag - tabeller og mikrodata/Oppdrag kriminalitet/2024/24_1386 FrP siktelser innvkat, bosted/Tabeller og artikkel til publisering/"/>
    </mc:Choice>
  </mc:AlternateContent>
  <xr:revisionPtr revIDLastSave="207" documentId="13_ncr:1_{3BEDE1EE-B37E-4233-A2B9-3BD170FDD0AF}" xr6:coauthVersionLast="47" xr6:coauthVersionMax="47" xr10:uidLastSave="{49AF4EF2-85AE-459F-8630-DE7380D1B1EA}"/>
  <bookViews>
    <workbookView xWindow="-28920" yWindow="-1755" windowWidth="29040" windowHeight="15720" activeTab="1" xr2:uid="{C7EAF2A5-3324-48E4-82C7-44BA75C7EC50}"/>
  </bookViews>
  <sheets>
    <sheet name="Tab3 Siktede" sheetId="1" r:id="rId1"/>
    <sheet name="Tab 3 siktede per 1 000" sheetId="3" r:id="rId2"/>
  </sheets>
  <definedNames>
    <definedName name="_xlnm.Print_Area" localSheetId="1">'Tab 3 siktede per 1 000'!$A$1:$X$88</definedName>
    <definedName name="_xlnm.Print_Area" localSheetId="0">'Tab3 Siktede'!$A$1:$X$88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3" l="1"/>
  <c r="U51" i="3"/>
  <c r="V51" i="3"/>
  <c r="W51" i="3"/>
  <c r="X51" i="3"/>
  <c r="T60" i="3"/>
  <c r="U60" i="3"/>
  <c r="V60" i="3"/>
  <c r="T61" i="3"/>
  <c r="U61" i="3"/>
  <c r="V61" i="3"/>
  <c r="W61" i="3"/>
  <c r="X61" i="3"/>
  <c r="T62" i="3"/>
  <c r="U62" i="3"/>
  <c r="V62" i="3"/>
  <c r="W62" i="3"/>
  <c r="X62" i="3"/>
  <c r="T63" i="3"/>
  <c r="U63" i="3"/>
  <c r="V63" i="3"/>
  <c r="W63" i="3"/>
  <c r="X63" i="3"/>
  <c r="T64" i="3"/>
  <c r="U64" i="3"/>
  <c r="V64" i="3"/>
  <c r="W64" i="3"/>
  <c r="X64" i="3"/>
  <c r="T65" i="3"/>
  <c r="U65" i="3"/>
  <c r="V65" i="3"/>
  <c r="T68" i="3"/>
  <c r="U68" i="3"/>
  <c r="V68" i="3"/>
  <c r="W68" i="3"/>
  <c r="X68" i="3"/>
  <c r="T69" i="3"/>
  <c r="U69" i="3"/>
  <c r="V69" i="3"/>
  <c r="W69" i="3"/>
  <c r="X69" i="3"/>
  <c r="T70" i="3"/>
  <c r="U70" i="3"/>
  <c r="V70" i="3"/>
  <c r="W70" i="3"/>
  <c r="X70" i="3"/>
  <c r="T71" i="3"/>
  <c r="U71" i="3"/>
  <c r="V71" i="3"/>
  <c r="W71" i="3"/>
  <c r="X71" i="3"/>
  <c r="T72" i="3"/>
  <c r="U72" i="3"/>
  <c r="V72" i="3"/>
  <c r="W72" i="3"/>
  <c r="X72" i="3"/>
  <c r="T73" i="3"/>
  <c r="U73" i="3"/>
  <c r="V73" i="3"/>
  <c r="T74" i="3"/>
  <c r="U74" i="3"/>
  <c r="V74" i="3"/>
  <c r="T75" i="3"/>
  <c r="U75" i="3"/>
  <c r="V75" i="3"/>
  <c r="T31" i="3"/>
  <c r="U31" i="3"/>
  <c r="V31" i="3"/>
  <c r="W31" i="3"/>
  <c r="X31" i="3"/>
  <c r="T32" i="3"/>
  <c r="U32" i="3"/>
  <c r="V32" i="3"/>
  <c r="T33" i="3"/>
  <c r="U33" i="3"/>
  <c r="V33" i="3"/>
  <c r="T35" i="3"/>
  <c r="U35" i="3"/>
  <c r="V35" i="3"/>
  <c r="W35" i="3"/>
  <c r="X35" i="3"/>
  <c r="T39" i="3"/>
  <c r="U39" i="3"/>
  <c r="V39" i="3"/>
  <c r="W39" i="3"/>
  <c r="X39" i="3"/>
  <c r="T40" i="3"/>
  <c r="U40" i="3"/>
  <c r="V40" i="3"/>
  <c r="T42" i="3"/>
  <c r="U42" i="3"/>
  <c r="V42" i="3"/>
  <c r="W42" i="3"/>
  <c r="X42" i="3"/>
  <c r="T43" i="3"/>
  <c r="U43" i="3"/>
  <c r="V43" i="3"/>
  <c r="T44" i="3"/>
  <c r="U44" i="3"/>
  <c r="V44" i="3"/>
  <c r="W44" i="3"/>
  <c r="X44" i="3"/>
  <c r="T46" i="3"/>
  <c r="U46" i="3"/>
  <c r="V46" i="3"/>
  <c r="W46" i="3"/>
  <c r="X46" i="3"/>
  <c r="T47" i="3"/>
  <c r="U47" i="3"/>
  <c r="V47" i="3"/>
  <c r="T48" i="3"/>
  <c r="U48" i="3"/>
  <c r="V48" i="3"/>
  <c r="T49" i="3"/>
  <c r="U49" i="3"/>
  <c r="V49" i="3"/>
  <c r="T50" i="3"/>
  <c r="U50" i="3"/>
  <c r="V50" i="3"/>
  <c r="W50" i="3"/>
  <c r="X50" i="3"/>
  <c r="T18" i="3"/>
  <c r="U18" i="3"/>
  <c r="V18" i="3"/>
  <c r="W18" i="3"/>
  <c r="X18" i="3"/>
  <c r="T19" i="3"/>
  <c r="U19" i="3"/>
  <c r="V19" i="3"/>
  <c r="W19" i="3"/>
  <c r="X19" i="3"/>
  <c r="T20" i="3"/>
  <c r="U20" i="3"/>
  <c r="V20" i="3"/>
  <c r="W20" i="3"/>
  <c r="X20" i="3"/>
  <c r="T21" i="3"/>
  <c r="U21" i="3"/>
  <c r="V21" i="3"/>
  <c r="W21" i="3"/>
  <c r="X21" i="3"/>
  <c r="T22" i="3"/>
  <c r="U22" i="3"/>
  <c r="V22" i="3"/>
  <c r="W22" i="3"/>
  <c r="X22" i="3"/>
  <c r="T23" i="3"/>
  <c r="U23" i="3"/>
  <c r="V23" i="3"/>
  <c r="W23" i="3"/>
  <c r="X23" i="3"/>
  <c r="T12" i="3"/>
  <c r="U12" i="3"/>
  <c r="V12" i="3"/>
  <c r="W12" i="3"/>
  <c r="X12" i="3"/>
  <c r="T13" i="3"/>
  <c r="U13" i="3"/>
  <c r="V13" i="3"/>
  <c r="W13" i="3"/>
  <c r="X13" i="3"/>
  <c r="U11" i="3"/>
  <c r="V11" i="3"/>
  <c r="W11" i="3"/>
  <c r="X11" i="3"/>
  <c r="T11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H74" i="3"/>
  <c r="I74" i="3"/>
  <c r="J74" i="3"/>
  <c r="K74" i="3"/>
  <c r="L74" i="3"/>
  <c r="H75" i="3"/>
  <c r="I75" i="3"/>
  <c r="J75" i="3"/>
  <c r="K75" i="3"/>
  <c r="L75" i="3"/>
  <c r="I68" i="3"/>
  <c r="J68" i="3"/>
  <c r="K68" i="3"/>
  <c r="L68" i="3"/>
  <c r="H68" i="3"/>
  <c r="H61" i="3"/>
  <c r="I61" i="3"/>
  <c r="J61" i="3"/>
  <c r="K61" i="3"/>
  <c r="L61" i="3"/>
  <c r="H62" i="3"/>
  <c r="I62" i="3"/>
  <c r="J62" i="3"/>
  <c r="K62" i="3"/>
  <c r="L62" i="3"/>
  <c r="H63" i="3"/>
  <c r="I63" i="3"/>
  <c r="J63" i="3"/>
  <c r="K63" i="3"/>
  <c r="L63" i="3"/>
  <c r="H64" i="3"/>
  <c r="I64" i="3"/>
  <c r="J64" i="3"/>
  <c r="K64" i="3"/>
  <c r="L64" i="3"/>
  <c r="H65" i="3"/>
  <c r="I65" i="3"/>
  <c r="J65" i="3"/>
  <c r="K65" i="3"/>
  <c r="L65" i="3"/>
  <c r="I60" i="3"/>
  <c r="J60" i="3"/>
  <c r="K60" i="3"/>
  <c r="L60" i="3"/>
  <c r="H60" i="3"/>
  <c r="H27" i="3"/>
  <c r="I27" i="3"/>
  <c r="J27" i="3"/>
  <c r="H28" i="3"/>
  <c r="I28" i="3"/>
  <c r="J28" i="3"/>
  <c r="K28" i="3"/>
  <c r="L28" i="3"/>
  <c r="H29" i="3"/>
  <c r="I29" i="3"/>
  <c r="J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H38" i="3"/>
  <c r="I38" i="3"/>
  <c r="J38" i="3"/>
  <c r="K38" i="3"/>
  <c r="L38" i="3"/>
  <c r="H39" i="3"/>
  <c r="I39" i="3"/>
  <c r="J39" i="3"/>
  <c r="K39" i="3"/>
  <c r="L39" i="3"/>
  <c r="H40" i="3"/>
  <c r="I40" i="3"/>
  <c r="J40" i="3"/>
  <c r="K40" i="3"/>
  <c r="L40" i="3"/>
  <c r="H41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H46" i="3"/>
  <c r="I46" i="3"/>
  <c r="J46" i="3"/>
  <c r="K46" i="3"/>
  <c r="L46" i="3"/>
  <c r="H47" i="3"/>
  <c r="I47" i="3"/>
  <c r="J47" i="3"/>
  <c r="K47" i="3"/>
  <c r="L47" i="3"/>
  <c r="H48" i="3"/>
  <c r="I48" i="3"/>
  <c r="J48" i="3"/>
  <c r="K48" i="3"/>
  <c r="L48" i="3"/>
  <c r="H49" i="3"/>
  <c r="I49" i="3"/>
  <c r="J49" i="3"/>
  <c r="K49" i="3"/>
  <c r="L49" i="3"/>
  <c r="H50" i="3"/>
  <c r="I50" i="3"/>
  <c r="J50" i="3"/>
  <c r="K50" i="3"/>
  <c r="L50" i="3"/>
  <c r="H51" i="3"/>
  <c r="I51" i="3"/>
  <c r="J51" i="3"/>
  <c r="K51" i="3"/>
  <c r="L51" i="3"/>
  <c r="H52" i="3"/>
  <c r="I52" i="3"/>
  <c r="J52" i="3"/>
  <c r="K52" i="3"/>
  <c r="L52" i="3"/>
  <c r="H53" i="3"/>
  <c r="I53" i="3"/>
  <c r="J53" i="3"/>
  <c r="H54" i="3"/>
  <c r="I54" i="3"/>
  <c r="J54" i="3"/>
  <c r="H55" i="3"/>
  <c r="I55" i="3"/>
  <c r="J55" i="3"/>
  <c r="I26" i="3"/>
  <c r="J26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6" i="3"/>
  <c r="I18" i="3"/>
  <c r="J18" i="3"/>
  <c r="K18" i="3"/>
  <c r="L18" i="3"/>
  <c r="H18" i="3"/>
  <c r="H12" i="3"/>
  <c r="I12" i="3"/>
  <c r="J12" i="3"/>
  <c r="K12" i="3"/>
  <c r="L12" i="3"/>
  <c r="H13" i="3"/>
  <c r="I13" i="3"/>
  <c r="J13" i="3"/>
  <c r="K13" i="3"/>
  <c r="L13" i="3"/>
  <c r="I11" i="3"/>
  <c r="J11" i="3"/>
  <c r="K11" i="3"/>
  <c r="L11" i="3"/>
  <c r="H11" i="3"/>
  <c r="R7" i="1" l="1"/>
  <c r="Q7" i="1"/>
  <c r="P7" i="1"/>
  <c r="O7" i="1"/>
  <c r="N7" i="1"/>
  <c r="C7" i="1"/>
  <c r="D7" i="1"/>
  <c r="E7" i="1"/>
  <c r="F7" i="1"/>
  <c r="B7" i="1"/>
</calcChain>
</file>

<file path=xl/sharedStrings.xml><?xml version="1.0" encoding="utf-8"?>
<sst xmlns="http://schemas.openxmlformats.org/spreadsheetml/2006/main" count="202" uniqueCount="69">
  <si>
    <t>SIKTEDE</t>
  </si>
  <si>
    <t>SIKTEDE MENN 15-24 ÅR</t>
  </si>
  <si>
    <t>ANTALL SIKTEDE, ÅRLIG GJENNOMSNITT (I PERIODEN 2021-2023)</t>
  </si>
  <si>
    <t>%ANDEL SIKTEDE av hver befolkningsgruppe/landbakgrunn</t>
  </si>
  <si>
    <t>Antall lovbrudd</t>
  </si>
  <si>
    <t>Innvandringsbakgrunn</t>
  </si>
  <si>
    <t>I alt</t>
  </si>
  <si>
    <t>1 lovbrudd</t>
  </si>
  <si>
    <t>2-3 lovbrudd</t>
  </si>
  <si>
    <t>4-5 lovbrudd</t>
  </si>
  <si>
    <t>6 eller flere lovbrudd</t>
  </si>
  <si>
    <t>ALLE BEFOLKNINGSGRUPPER</t>
  </si>
  <si>
    <t>IKKE-BOSATT</t>
  </si>
  <si>
    <t>ØVRIGE BOSATTE</t>
  </si>
  <si>
    <t>INNVANDRERE, I ALT</t>
  </si>
  <si>
    <t>NORSKFØDTE MED INNVANDRERFORELDRE, I ALT</t>
  </si>
  <si>
    <t>Innvandrere etter landbakgrunn</t>
  </si>
  <si>
    <t>Verdensdeler</t>
  </si>
  <si>
    <t>Norden uten Norge, EU/EFTA, Storbritannia, Nord-Amerika og Oceania</t>
  </si>
  <si>
    <t>Europa utenom EU/EFTA og Storbritannia,Afrika, Asia og Latin-Amerika</t>
  </si>
  <si>
    <t>¬ Europa utenom EU/EFTA/Storbritannia</t>
  </si>
  <si>
    <t>¬ Afrika</t>
  </si>
  <si>
    <t xml:space="preserve">¬ Asia </t>
  </si>
  <si>
    <t>¬ Latin-Amerika og Karibia</t>
  </si>
  <si>
    <t>Enkeltland</t>
  </si>
  <si>
    <t>Danmark</t>
  </si>
  <si>
    <t xml:space="preserve">Island </t>
  </si>
  <si>
    <t>Sverige</t>
  </si>
  <si>
    <t>Bulgaria</t>
  </si>
  <si>
    <t>Latvia</t>
  </si>
  <si>
    <t>Polen</t>
  </si>
  <si>
    <t>Romania</t>
  </si>
  <si>
    <t>Litauen</t>
  </si>
  <si>
    <t>Storbritannia</t>
  </si>
  <si>
    <t>Russland</t>
  </si>
  <si>
    <t>Tyrkia</t>
  </si>
  <si>
    <t>Tyskland</t>
  </si>
  <si>
    <t>Kosovo</t>
  </si>
  <si>
    <t>Eritrea</t>
  </si>
  <si>
    <t>Etiopia</t>
  </si>
  <si>
    <t>Marokko</t>
  </si>
  <si>
    <t>Somalia</t>
  </si>
  <si>
    <t>Sudan</t>
  </si>
  <si>
    <t>Afghanistan</t>
  </si>
  <si>
    <t>Filippinene</t>
  </si>
  <si>
    <t>Irak</t>
  </si>
  <si>
    <t>Iran</t>
  </si>
  <si>
    <t>Palestina</t>
  </si>
  <si>
    <t>Pakistan</t>
  </si>
  <si>
    <t>Syria</t>
  </si>
  <si>
    <t>Thailand</t>
  </si>
  <si>
    <t>Vietnam</t>
  </si>
  <si>
    <t xml:space="preserve">Ukraina </t>
  </si>
  <si>
    <t>Kongo</t>
  </si>
  <si>
    <t>Serbia</t>
  </si>
  <si>
    <t>Norksfødte med innvandrerforeldre, etter landbakgrunn</t>
  </si>
  <si>
    <t xml:space="preserve"> Kosovo </t>
  </si>
  <si>
    <t xml:space="preserve"> Iran</t>
  </si>
  <si>
    <t xml:space="preserve">Info om tabellen: </t>
  </si>
  <si>
    <t xml:space="preserve">Små og avslørende tall er blanket ut i tabellen. </t>
  </si>
  <si>
    <t xml:space="preserve">For beskrivelser av siktede og siktelser se Statistikken over etterforskede lovbrudd: </t>
  </si>
  <si>
    <t>https://www.ssb.no/sosiale-forhold-og-kriminalitet/kriminalitet-og-rettsvesen/statistikk/etterforskede-lovbrudd</t>
  </si>
  <si>
    <t>Disse tabellene er en oppdatering av et tidligere tabelloppdrag (les artikkel for nærmere beskrivelse av tabellene):</t>
  </si>
  <si>
    <t xml:space="preserve"> https://www.ssb.no/sosiale-forhold-og-kriminalitet/artikler-og-publikasjoner/nye-tall-for-siktelser-og-innvandrerbakgrunn</t>
  </si>
  <si>
    <t xml:space="preserve">Standard for verdensinndeling: </t>
  </si>
  <si>
    <t>https://www.ssb.no/klass/klassifikasjoner/545</t>
  </si>
  <si>
    <t>OVER/UNDERREPRESENTASJON MOT ØVRIG BEFOLKNING</t>
  </si>
  <si>
    <t>Tabell 3. Siktede personer, etter innvandringsbakgrunn, landbakgrunn (verdensdel og enkeltland) og antall siktelser. Årlig gjennomsnitt for 2021-2023. Antall og andel</t>
  </si>
  <si>
    <t>Tabell 3. Siktede personer, etter innvandringsbakgrunn, landbakgrunn (verdensdel og enkeltland) og antall siktelser. Årlig gjennomsnitt for 2021-2023. Per 1000 innbyggere og over/underrepresentasjon mot øvrig befolkning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</si>
</sst>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"/>
    <numFmt numFmtId="168" formatCode="#,##0.0_ ;\-#,##0.0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u/>
      <sz val="9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  <xf numFmtId="165" fontId="3" fillId="0" borderId="0" xfId="1" applyNumberFormat="1" applyFont="1"/>
    <xf numFmtId="164" fontId="3" fillId="0" borderId="0" xfId="0" applyNumberFormat="1" applyFont="1"/>
    <xf numFmtId="166" fontId="3" fillId="0" borderId="0" xfId="1" applyNumberFormat="1" applyFont="1"/>
    <xf numFmtId="165" fontId="3" fillId="3" borderId="0" xfId="1" applyNumberFormat="1" applyFont="1" applyFill="1"/>
    <xf numFmtId="164" fontId="3" fillId="3" borderId="0" xfId="0" applyNumberFormat="1" applyFont="1" applyFill="1"/>
    <xf numFmtId="166" fontId="3" fillId="3" borderId="0" xfId="1" applyNumberFormat="1" applyFont="1" applyFill="1"/>
    <xf numFmtId="165" fontId="6" fillId="0" borderId="0" xfId="1" applyNumberFormat="1" applyFont="1"/>
    <xf numFmtId="165" fontId="4" fillId="0" borderId="0" xfId="1" applyNumberFormat="1" applyFont="1"/>
    <xf numFmtId="164" fontId="4" fillId="0" borderId="0" xfId="0" applyNumberFormat="1" applyFont="1"/>
    <xf numFmtId="166" fontId="4" fillId="0" borderId="0" xfId="1" applyNumberFormat="1" applyFont="1"/>
    <xf numFmtId="165" fontId="4" fillId="3" borderId="0" xfId="1" applyNumberFormat="1" applyFont="1" applyFill="1"/>
    <xf numFmtId="164" fontId="4" fillId="3" borderId="0" xfId="0" applyNumberFormat="1" applyFont="1" applyFill="1"/>
    <xf numFmtId="166" fontId="4" fillId="3" borderId="0" xfId="1" applyNumberFormat="1" applyFont="1" applyFill="1"/>
    <xf numFmtId="164" fontId="6" fillId="0" borderId="0" xfId="0" applyNumberFormat="1" applyFont="1"/>
    <xf numFmtId="166" fontId="6" fillId="0" borderId="0" xfId="1" applyNumberFormat="1" applyFont="1"/>
    <xf numFmtId="165" fontId="6" fillId="3" borderId="0" xfId="1" applyNumberFormat="1" applyFont="1" applyFill="1"/>
    <xf numFmtId="164" fontId="6" fillId="3" borderId="0" xfId="0" applyNumberFormat="1" applyFont="1" applyFill="1"/>
    <xf numFmtId="166" fontId="6" fillId="3" borderId="0" xfId="1" applyNumberFormat="1" applyFont="1" applyFill="1"/>
    <xf numFmtId="0" fontId="6" fillId="0" borderId="0" xfId="0" applyFont="1"/>
    <xf numFmtId="165" fontId="4" fillId="0" borderId="0" xfId="1" applyNumberFormat="1" applyFont="1" applyFill="1"/>
    <xf numFmtId="166" fontId="4" fillId="0" borderId="0" xfId="1" applyNumberFormat="1" applyFont="1" applyFill="1"/>
    <xf numFmtId="0" fontId="7" fillId="0" borderId="0" xfId="0" applyFont="1"/>
    <xf numFmtId="165" fontId="7" fillId="3" borderId="0" xfId="1" applyNumberFormat="1" applyFont="1" applyFill="1"/>
    <xf numFmtId="0" fontId="3" fillId="0" borderId="1" xfId="0" applyFont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164" fontId="3" fillId="0" borderId="1" xfId="0" applyNumberFormat="1" applyFont="1" applyBorder="1"/>
    <xf numFmtId="166" fontId="4" fillId="0" borderId="1" xfId="1" applyNumberFormat="1" applyFont="1" applyBorder="1"/>
    <xf numFmtId="166" fontId="4" fillId="0" borderId="1" xfId="1" applyNumberFormat="1" applyFont="1" applyFill="1" applyBorder="1"/>
    <xf numFmtId="165" fontId="4" fillId="3" borderId="1" xfId="1" applyNumberFormat="1" applyFont="1" applyFill="1" applyBorder="1"/>
    <xf numFmtId="164" fontId="3" fillId="3" borderId="1" xfId="0" applyNumberFormat="1" applyFont="1" applyFill="1" applyBorder="1"/>
    <xf numFmtId="166" fontId="4" fillId="3" borderId="1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Fill="1" applyBorder="1"/>
    <xf numFmtId="166" fontId="4" fillId="0" borderId="0" xfId="1" applyNumberFormat="1" applyFont="1" applyFill="1" applyBorder="1"/>
    <xf numFmtId="166" fontId="4" fillId="3" borderId="0" xfId="1" applyNumberFormat="1" applyFont="1" applyFill="1" applyBorder="1"/>
    <xf numFmtId="0" fontId="8" fillId="0" borderId="0" xfId="0" applyFont="1"/>
    <xf numFmtId="0" fontId="9" fillId="0" borderId="0" xfId="2" applyFont="1" applyAlignment="1"/>
    <xf numFmtId="0" fontId="7" fillId="0" borderId="0" xfId="0" applyFont="1" applyAlignment="1">
      <alignment wrapText="1"/>
    </xf>
    <xf numFmtId="0" fontId="10" fillId="0" borderId="0" xfId="0" applyFont="1"/>
    <xf numFmtId="167" fontId="3" fillId="0" borderId="0" xfId="1" applyNumberFormat="1" applyFont="1"/>
    <xf numFmtId="167" fontId="3" fillId="0" borderId="0" xfId="0" applyNumberFormat="1" applyFont="1"/>
    <xf numFmtId="167" fontId="3" fillId="3" borderId="0" xfId="1" applyNumberFormat="1" applyFont="1" applyFill="1"/>
    <xf numFmtId="167" fontId="3" fillId="3" borderId="0" xfId="0" applyNumberFormat="1" applyFont="1" applyFill="1"/>
    <xf numFmtId="167" fontId="4" fillId="0" borderId="0" xfId="1" applyNumberFormat="1" applyFont="1"/>
    <xf numFmtId="167" fontId="4" fillId="0" borderId="0" xfId="0" applyNumberFormat="1" applyFont="1"/>
    <xf numFmtId="167" fontId="4" fillId="3" borderId="0" xfId="1" applyNumberFormat="1" applyFont="1" applyFill="1"/>
    <xf numFmtId="167" fontId="4" fillId="3" borderId="0" xfId="0" applyNumberFormat="1" applyFont="1" applyFill="1"/>
    <xf numFmtId="167" fontId="4" fillId="0" borderId="0" xfId="1" applyNumberFormat="1" applyFont="1" applyFill="1"/>
    <xf numFmtId="2" fontId="3" fillId="0" borderId="0" xfId="1" applyNumberFormat="1" applyFont="1"/>
    <xf numFmtId="2" fontId="4" fillId="0" borderId="0" xfId="1" applyNumberFormat="1" applyFont="1"/>
    <xf numFmtId="2" fontId="6" fillId="0" borderId="0" xfId="1" applyNumberFormat="1" applyFont="1"/>
    <xf numFmtId="2" fontId="4" fillId="0" borderId="0" xfId="1" applyNumberFormat="1" applyFont="1" applyFill="1"/>
    <xf numFmtId="2" fontId="4" fillId="0" borderId="1" xfId="1" applyNumberFormat="1" applyFont="1" applyBorder="1"/>
    <xf numFmtId="2" fontId="4" fillId="0" borderId="1" xfId="1" applyNumberFormat="1" applyFont="1" applyFill="1" applyBorder="1"/>
    <xf numFmtId="2" fontId="4" fillId="0" borderId="0" xfId="1" applyNumberFormat="1" applyFont="1" applyFill="1" applyBorder="1"/>
    <xf numFmtId="2" fontId="3" fillId="3" borderId="0" xfId="1" applyNumberFormat="1" applyFont="1" applyFill="1"/>
    <xf numFmtId="2" fontId="4" fillId="3" borderId="0" xfId="1" applyNumberFormat="1" applyFont="1" applyFill="1"/>
    <xf numFmtId="2" fontId="4" fillId="3" borderId="1" xfId="1" applyNumberFormat="1" applyFont="1" applyFill="1" applyBorder="1"/>
    <xf numFmtId="168" fontId="4" fillId="0" borderId="0" xfId="1" applyNumberFormat="1" applyFont="1"/>
    <xf numFmtId="168" fontId="4" fillId="0" borderId="0" xfId="1" applyNumberFormat="1" applyFont="1" applyFill="1"/>
    <xf numFmtId="168" fontId="3" fillId="0" borderId="1" xfId="1" applyNumberFormat="1" applyFont="1" applyBorder="1"/>
    <xf numFmtId="168" fontId="3" fillId="0" borderId="1" xfId="1" applyNumberFormat="1" applyFont="1" applyFill="1" applyBorder="1"/>
    <xf numFmtId="168" fontId="3" fillId="0" borderId="0" xfId="1" applyNumberFormat="1" applyFont="1" applyBorder="1"/>
    <xf numFmtId="168" fontId="3" fillId="0" borderId="0" xfId="1" applyNumberFormat="1" applyFont="1" applyFill="1" applyBorder="1"/>
    <xf numFmtId="168" fontId="7" fillId="3" borderId="0" xfId="1" applyNumberFormat="1" applyFont="1" applyFill="1"/>
    <xf numFmtId="168" fontId="4" fillId="3" borderId="0" xfId="1" applyNumberFormat="1" applyFont="1" applyFill="1"/>
    <xf numFmtId="168" fontId="4" fillId="3" borderId="1" xfId="1" applyNumberFormat="1" applyFont="1" applyFill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sb.no/klass/klassifikasjoner/545" TargetMode="External"/><Relationship Id="rId1" Type="http://schemas.openxmlformats.org/officeDocument/2006/relationships/hyperlink" Target="https://www.ssb.no/sosiale-forhold-og-kriminalitet/kriminalitet-og-rettsvesen/statistikk/etterforskede-lovbrud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sb.no/klass/klassifikasjoner/545" TargetMode="External"/><Relationship Id="rId1" Type="http://schemas.openxmlformats.org/officeDocument/2006/relationships/hyperlink" Target="https://www.ssb.no/sosiale-forhold-og-kriminalitet/kriminalitet-og-rettsvesen/statistikk/etterforskede-lovbru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C9F9-D352-42D0-9A0C-9D8A78E88BEC}">
  <dimension ref="A1:X89"/>
  <sheetViews>
    <sheetView zoomScale="85" zoomScaleNormal="85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42578125" defaultRowHeight="12" x14ac:dyDescent="0.2"/>
  <cols>
    <col min="1" max="1" width="54.7109375" style="2" customWidth="1"/>
    <col min="2" max="6" width="11.42578125" style="2"/>
    <col min="7" max="7" width="3" style="2" customWidth="1"/>
    <col min="8" max="12" width="11.42578125" style="2"/>
    <col min="13" max="13" width="4" style="2" customWidth="1"/>
    <col min="14" max="18" width="11.42578125" style="2"/>
    <col min="19" max="19" width="2.42578125" style="2" customWidth="1"/>
    <col min="20" max="16384" width="11.42578125" style="2"/>
  </cols>
  <sheetData>
    <row r="1" spans="1:24" s="1" customFormat="1" ht="18.75" x14ac:dyDescent="0.3">
      <c r="A1" s="44" t="s">
        <v>67</v>
      </c>
    </row>
    <row r="3" spans="1:24" x14ac:dyDescent="0.2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N3" s="75" t="s">
        <v>1</v>
      </c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x14ac:dyDescent="0.2">
      <c r="B4" s="76" t="s">
        <v>2</v>
      </c>
      <c r="C4" s="76"/>
      <c r="D4" s="76"/>
      <c r="E4" s="76"/>
      <c r="F4" s="76"/>
      <c r="H4" s="76" t="s">
        <v>3</v>
      </c>
      <c r="I4" s="76"/>
      <c r="J4" s="76"/>
      <c r="K4" s="76"/>
      <c r="L4" s="76"/>
      <c r="N4" s="76" t="s">
        <v>2</v>
      </c>
      <c r="O4" s="76"/>
      <c r="P4" s="76"/>
      <c r="Q4" s="76"/>
      <c r="R4" s="76"/>
      <c r="T4" s="76" t="s">
        <v>3</v>
      </c>
      <c r="U4" s="76"/>
      <c r="V4" s="76"/>
      <c r="W4" s="76"/>
      <c r="X4" s="76"/>
    </row>
    <row r="5" spans="1:24" x14ac:dyDescent="0.2">
      <c r="B5" s="73" t="s">
        <v>4</v>
      </c>
      <c r="C5" s="73"/>
      <c r="D5" s="73"/>
      <c r="E5" s="73"/>
      <c r="F5" s="73"/>
      <c r="H5" s="73" t="s">
        <v>4</v>
      </c>
      <c r="I5" s="73"/>
      <c r="J5" s="73"/>
      <c r="K5" s="73"/>
      <c r="L5" s="73"/>
      <c r="N5" s="73" t="s">
        <v>4</v>
      </c>
      <c r="O5" s="73"/>
      <c r="P5" s="73"/>
      <c r="Q5" s="73"/>
      <c r="R5" s="73"/>
      <c r="T5" s="73" t="s">
        <v>4</v>
      </c>
      <c r="U5" s="73"/>
      <c r="V5" s="73"/>
      <c r="W5" s="73"/>
      <c r="X5" s="73"/>
    </row>
    <row r="6" spans="1:24" s="4" customFormat="1" ht="24" x14ac:dyDescent="0.2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N6" s="4" t="s">
        <v>6</v>
      </c>
      <c r="O6" s="4" t="s">
        <v>7</v>
      </c>
      <c r="P6" s="4" t="s">
        <v>8</v>
      </c>
      <c r="Q6" s="4" t="s">
        <v>9</v>
      </c>
      <c r="R6" s="4" t="s">
        <v>10</v>
      </c>
      <c r="T6" s="4" t="s">
        <v>6</v>
      </c>
      <c r="U6" s="4" t="s">
        <v>7</v>
      </c>
      <c r="V6" s="4" t="s">
        <v>8</v>
      </c>
      <c r="W6" s="4" t="s">
        <v>9</v>
      </c>
      <c r="X6" s="4" t="s">
        <v>10</v>
      </c>
    </row>
    <row r="7" spans="1:24" s="1" customFormat="1" x14ac:dyDescent="0.2">
      <c r="A7" s="1" t="s">
        <v>11</v>
      </c>
      <c r="B7" s="5">
        <f>SUM(B10:B13)</f>
        <v>62412.66</v>
      </c>
      <c r="C7" s="5">
        <f t="shared" ref="C7:F7" si="0">SUM(C10:C13)</f>
        <v>43039.009999999995</v>
      </c>
      <c r="D7" s="5">
        <f t="shared" si="0"/>
        <v>13240.99</v>
      </c>
      <c r="E7" s="5">
        <f t="shared" si="0"/>
        <v>2876</v>
      </c>
      <c r="F7" s="5">
        <f t="shared" si="0"/>
        <v>3256.67</v>
      </c>
      <c r="G7" s="6"/>
      <c r="H7" s="7">
        <v>100.00001602239031</v>
      </c>
      <c r="I7" s="7">
        <v>68.958781759982656</v>
      </c>
      <c r="J7" s="7">
        <v>21.215231012426003</v>
      </c>
      <c r="K7" s="7">
        <v>4.6080394586611106</v>
      </c>
      <c r="L7" s="7">
        <v>5.2179637913205426</v>
      </c>
      <c r="M7" s="6"/>
      <c r="N7" s="8">
        <f>SUM(N10:N13)</f>
        <v>13994.34</v>
      </c>
      <c r="O7" s="8">
        <f t="shared" ref="O7:R7" si="1">SUM(O10:O13)</f>
        <v>9461.34</v>
      </c>
      <c r="P7" s="8">
        <f t="shared" si="1"/>
        <v>3152.33</v>
      </c>
      <c r="Q7" s="8">
        <f t="shared" si="1"/>
        <v>689.33999999999992</v>
      </c>
      <c r="R7" s="8">
        <f t="shared" si="1"/>
        <v>691.32999999999993</v>
      </c>
      <c r="S7" s="9"/>
      <c r="T7" s="10">
        <v>100</v>
      </c>
      <c r="U7" s="10">
        <v>67.608333083232225</v>
      </c>
      <c r="V7" s="10">
        <v>22.525749695948505</v>
      </c>
      <c r="W7" s="10">
        <v>4.9258485930740568</v>
      </c>
      <c r="X7" s="10">
        <v>4.9400686277452168</v>
      </c>
    </row>
    <row r="8" spans="1:24" s="1" customFormat="1" x14ac:dyDescent="0.2">
      <c r="B8" s="5"/>
      <c r="C8" s="5"/>
      <c r="D8" s="5"/>
      <c r="E8" s="5"/>
      <c r="F8" s="5"/>
      <c r="G8" s="6"/>
      <c r="H8" s="7"/>
      <c r="I8" s="7"/>
      <c r="J8" s="7"/>
      <c r="K8" s="7"/>
      <c r="L8" s="7"/>
      <c r="M8" s="6"/>
      <c r="N8" s="8"/>
      <c r="O8" s="8"/>
      <c r="P8" s="8"/>
      <c r="Q8" s="8"/>
      <c r="R8" s="8"/>
      <c r="S8" s="9"/>
      <c r="T8" s="10"/>
      <c r="U8" s="10"/>
      <c r="V8" s="10"/>
      <c r="W8" s="10"/>
      <c r="X8" s="10"/>
    </row>
    <row r="9" spans="1:24" s="1" customFormat="1" x14ac:dyDescent="0.2">
      <c r="B9" s="5"/>
      <c r="C9" s="5"/>
      <c r="D9" s="5"/>
      <c r="E9" s="5"/>
      <c r="F9" s="5"/>
      <c r="G9" s="6"/>
      <c r="H9" s="7"/>
      <c r="I9" s="7"/>
      <c r="J9" s="7"/>
      <c r="K9" s="7"/>
      <c r="L9" s="7"/>
      <c r="M9" s="6"/>
      <c r="N9" s="8"/>
      <c r="O9" s="8"/>
      <c r="P9" s="8"/>
      <c r="Q9" s="8"/>
      <c r="R9" s="8"/>
      <c r="S9" s="9"/>
      <c r="T9" s="10"/>
      <c r="U9" s="10"/>
      <c r="V9" s="10"/>
      <c r="W9" s="10"/>
      <c r="X9" s="10"/>
    </row>
    <row r="10" spans="1:24" s="1" customFormat="1" x14ac:dyDescent="0.2">
      <c r="A10" s="1" t="s">
        <v>12</v>
      </c>
      <c r="B10" s="5">
        <v>5153.33</v>
      </c>
      <c r="C10" s="5">
        <v>3752.67</v>
      </c>
      <c r="D10" s="5">
        <v>1028.33</v>
      </c>
      <c r="E10" s="5">
        <v>183.67</v>
      </c>
      <c r="F10" s="5">
        <v>188.67</v>
      </c>
      <c r="G10" s="6"/>
      <c r="H10" s="7">
        <v>100.00019404928464</v>
      </c>
      <c r="I10" s="7">
        <v>72.820292897990242</v>
      </c>
      <c r="J10" s="7">
        <v>19.954670087108724</v>
      </c>
      <c r="K10" s="7">
        <v>3.5641032109335127</v>
      </c>
      <c r="L10" s="7">
        <v>3.6611278532521689</v>
      </c>
      <c r="M10" s="6"/>
      <c r="N10" s="8">
        <v>622.66999999999996</v>
      </c>
      <c r="O10" s="8">
        <v>451</v>
      </c>
      <c r="P10" s="8">
        <v>123</v>
      </c>
      <c r="Q10" s="8">
        <v>24.33</v>
      </c>
      <c r="R10" s="8">
        <v>24.33</v>
      </c>
      <c r="S10" s="9"/>
      <c r="T10" s="10">
        <v>99.998394012880013</v>
      </c>
      <c r="U10" s="10">
        <v>72.430019111246736</v>
      </c>
      <c r="V10" s="10">
        <v>19.753641575794564</v>
      </c>
      <c r="W10" s="10">
        <v>3.9073666629193635</v>
      </c>
      <c r="X10" s="10">
        <v>3.9073666629193635</v>
      </c>
    </row>
    <row r="11" spans="1:24" s="1" customFormat="1" x14ac:dyDescent="0.2">
      <c r="A11" s="1" t="s">
        <v>13</v>
      </c>
      <c r="B11" s="5">
        <v>40699.67</v>
      </c>
      <c r="C11" s="5">
        <v>28087.67</v>
      </c>
      <c r="D11" s="5">
        <v>8416</v>
      </c>
      <c r="E11" s="5">
        <v>1902.33</v>
      </c>
      <c r="F11" s="5">
        <v>2293.67</v>
      </c>
      <c r="G11" s="6"/>
      <c r="H11" s="7">
        <v>99.999999999999986</v>
      </c>
      <c r="I11" s="7">
        <v>69.012033758504671</v>
      </c>
      <c r="J11" s="7">
        <v>20.678300340027327</v>
      </c>
      <c r="K11" s="7">
        <v>4.6740673818731215</v>
      </c>
      <c r="L11" s="7">
        <v>5.6355985195948772</v>
      </c>
      <c r="M11" s="6"/>
      <c r="N11" s="8">
        <v>9593.67</v>
      </c>
      <c r="O11" s="8">
        <v>6712.67</v>
      </c>
      <c r="P11" s="8">
        <v>2069</v>
      </c>
      <c r="Q11" s="8">
        <v>408.67</v>
      </c>
      <c r="R11" s="8">
        <v>403.33</v>
      </c>
      <c r="S11" s="9"/>
      <c r="T11" s="10">
        <v>100.00000000000001</v>
      </c>
      <c r="U11" s="10">
        <v>69.969782158444062</v>
      </c>
      <c r="V11" s="10">
        <v>21.566303614779329</v>
      </c>
      <c r="W11" s="10">
        <v>4.259787964355664</v>
      </c>
      <c r="X11" s="10">
        <v>4.2041262624209503</v>
      </c>
    </row>
    <row r="12" spans="1:24" s="1" customFormat="1" x14ac:dyDescent="0.2">
      <c r="A12" s="1" t="s">
        <v>14</v>
      </c>
      <c r="B12" s="5">
        <v>13615.33</v>
      </c>
      <c r="C12" s="5">
        <v>9298</v>
      </c>
      <c r="D12" s="5">
        <v>3096.33</v>
      </c>
      <c r="E12" s="5">
        <v>619</v>
      </c>
      <c r="F12" s="5">
        <v>602</v>
      </c>
      <c r="G12" s="6"/>
      <c r="H12" s="7">
        <v>100</v>
      </c>
      <c r="I12" s="7">
        <v>68.290669414549626</v>
      </c>
      <c r="J12" s="7">
        <v>22.741498002619107</v>
      </c>
      <c r="K12" s="7">
        <v>4.5463459203706407</v>
      </c>
      <c r="L12" s="7">
        <v>4.4214866624606231</v>
      </c>
      <c r="M12" s="6"/>
      <c r="N12" s="8">
        <v>2496.33</v>
      </c>
      <c r="O12" s="8">
        <v>1528</v>
      </c>
      <c r="P12" s="8">
        <v>629</v>
      </c>
      <c r="Q12" s="8">
        <v>165.67</v>
      </c>
      <c r="R12" s="8">
        <v>173.67</v>
      </c>
      <c r="S12" s="9"/>
      <c r="T12" s="10">
        <v>100.00040058806329</v>
      </c>
      <c r="U12" s="10">
        <v>61.209856068708866</v>
      </c>
      <c r="V12" s="10">
        <v>25.196989180116415</v>
      </c>
      <c r="W12" s="10">
        <v>6.6365424443082439</v>
      </c>
      <c r="X12" s="10">
        <v>6.9570128949297567</v>
      </c>
    </row>
    <row r="13" spans="1:24" s="1" customFormat="1" x14ac:dyDescent="0.2">
      <c r="A13" s="1" t="s">
        <v>15</v>
      </c>
      <c r="B13" s="5">
        <v>2944.33</v>
      </c>
      <c r="C13" s="5">
        <v>1900.67</v>
      </c>
      <c r="D13" s="5">
        <v>700.33</v>
      </c>
      <c r="E13" s="5">
        <v>171</v>
      </c>
      <c r="F13" s="5">
        <v>172.33</v>
      </c>
      <c r="G13" s="6"/>
      <c r="H13" s="7">
        <v>100.00000000000001</v>
      </c>
      <c r="I13" s="7">
        <v>64.55356566689197</v>
      </c>
      <c r="J13" s="7">
        <v>23.785716954281622</v>
      </c>
      <c r="K13" s="7">
        <v>5.807772905890304</v>
      </c>
      <c r="L13" s="7">
        <v>5.8529444729361186</v>
      </c>
      <c r="M13" s="6"/>
      <c r="N13" s="8">
        <v>1281.67</v>
      </c>
      <c r="O13" s="8">
        <v>769.67</v>
      </c>
      <c r="P13" s="8">
        <v>331.33</v>
      </c>
      <c r="Q13" s="8">
        <v>90.67</v>
      </c>
      <c r="R13" s="8">
        <v>90</v>
      </c>
      <c r="S13" s="9"/>
      <c r="T13" s="10">
        <v>100</v>
      </c>
      <c r="U13" s="10">
        <v>60.052119500339394</v>
      </c>
      <c r="V13" s="10">
        <v>25.851428214751067</v>
      </c>
      <c r="W13" s="10">
        <v>7.0743639158285676</v>
      </c>
      <c r="X13" s="10">
        <v>7.0220883690809641</v>
      </c>
    </row>
    <row r="14" spans="1:24" x14ac:dyDescent="0.2">
      <c r="B14" s="11"/>
      <c r="C14" s="12"/>
      <c r="D14" s="12"/>
      <c r="E14" s="12"/>
      <c r="F14" s="12"/>
      <c r="G14" s="13"/>
      <c r="H14" s="14"/>
      <c r="I14" s="14"/>
      <c r="J14" s="14"/>
      <c r="K14" s="14"/>
      <c r="L14" s="14"/>
      <c r="M14" s="13"/>
      <c r="N14" s="15"/>
      <c r="O14" s="15"/>
      <c r="P14" s="15"/>
      <c r="Q14" s="15"/>
      <c r="R14" s="15"/>
      <c r="S14" s="16"/>
      <c r="T14" s="17"/>
      <c r="U14" s="17"/>
      <c r="V14" s="17"/>
      <c r="W14" s="17"/>
      <c r="X14" s="17"/>
    </row>
    <row r="15" spans="1:24" s="23" customFormat="1" x14ac:dyDescent="0.2">
      <c r="A15" s="3" t="s">
        <v>16</v>
      </c>
      <c r="B15" s="11"/>
      <c r="C15" s="11"/>
      <c r="D15" s="11"/>
      <c r="E15" s="11"/>
      <c r="F15" s="11"/>
      <c r="G15" s="18"/>
      <c r="H15" s="19"/>
      <c r="I15" s="19"/>
      <c r="J15" s="19"/>
      <c r="K15" s="19"/>
      <c r="L15" s="19"/>
      <c r="M15" s="18"/>
      <c r="N15" s="20"/>
      <c r="O15" s="20"/>
      <c r="P15" s="20"/>
      <c r="Q15" s="20"/>
      <c r="R15" s="20"/>
      <c r="S15" s="21"/>
      <c r="T15" s="22"/>
      <c r="U15" s="22"/>
      <c r="V15" s="22"/>
      <c r="W15" s="22"/>
      <c r="X15" s="22"/>
    </row>
    <row r="16" spans="1:24" s="23" customFormat="1" x14ac:dyDescent="0.2">
      <c r="A16" s="3"/>
      <c r="B16" s="11"/>
      <c r="C16" s="11"/>
      <c r="D16" s="11"/>
      <c r="E16" s="11"/>
      <c r="F16" s="11"/>
      <c r="G16" s="18"/>
      <c r="H16" s="19"/>
      <c r="I16" s="19"/>
      <c r="J16" s="19"/>
      <c r="K16" s="19"/>
      <c r="L16" s="19"/>
      <c r="M16" s="18"/>
      <c r="N16" s="20"/>
      <c r="O16" s="20"/>
      <c r="P16" s="20"/>
      <c r="Q16" s="20"/>
      <c r="R16" s="20"/>
      <c r="S16" s="21"/>
      <c r="T16" s="22"/>
      <c r="U16" s="22"/>
      <c r="V16" s="22"/>
      <c r="W16" s="22"/>
      <c r="X16" s="22"/>
    </row>
    <row r="17" spans="1:24" x14ac:dyDescent="0.2">
      <c r="A17" s="23" t="s">
        <v>17</v>
      </c>
      <c r="B17" s="12"/>
      <c r="C17" s="12"/>
      <c r="D17" s="12"/>
      <c r="E17" s="12"/>
      <c r="F17" s="12"/>
      <c r="G17" s="13"/>
      <c r="H17" s="14"/>
      <c r="I17" s="14"/>
      <c r="J17" s="14"/>
      <c r="K17" s="14"/>
      <c r="L17" s="14"/>
      <c r="M17" s="13"/>
      <c r="N17" s="15"/>
      <c r="O17" s="15"/>
      <c r="P17" s="15"/>
      <c r="Q17" s="15"/>
      <c r="R17" s="15"/>
      <c r="S17" s="16"/>
      <c r="T17" s="17"/>
      <c r="U17" s="17"/>
      <c r="V17" s="17"/>
      <c r="W17" s="17"/>
      <c r="X17" s="17"/>
    </row>
    <row r="18" spans="1:24" x14ac:dyDescent="0.2">
      <c r="A18" s="2" t="s">
        <v>18</v>
      </c>
      <c r="B18" s="12">
        <v>4978</v>
      </c>
      <c r="C18" s="12">
        <v>3512</v>
      </c>
      <c r="D18" s="12">
        <v>1104.67</v>
      </c>
      <c r="E18" s="12">
        <v>192.67</v>
      </c>
      <c r="F18" s="12">
        <v>168.67</v>
      </c>
      <c r="G18" s="13"/>
      <c r="H18" s="14">
        <v>100.00020088388911</v>
      </c>
      <c r="I18" s="14">
        <v>70.550421856167134</v>
      </c>
      <c r="J18" s="14">
        <v>22.1910405785456</v>
      </c>
      <c r="K18" s="14">
        <v>3.8704298915226998</v>
      </c>
      <c r="L18" s="14">
        <v>3.3883085576536756</v>
      </c>
      <c r="M18" s="13"/>
      <c r="N18" s="15">
        <v>580.33000000000004</v>
      </c>
      <c r="O18" s="15">
        <v>382.33</v>
      </c>
      <c r="P18" s="15">
        <v>138</v>
      </c>
      <c r="Q18" s="15">
        <v>29.33</v>
      </c>
      <c r="R18" s="15">
        <v>30.67</v>
      </c>
      <c r="S18" s="16"/>
      <c r="T18" s="17">
        <v>99.999999999999986</v>
      </c>
      <c r="U18" s="17">
        <v>65.881481226198872</v>
      </c>
      <c r="V18" s="17">
        <v>23.779573690831075</v>
      </c>
      <c r="W18" s="17">
        <v>5.0540209880585181</v>
      </c>
      <c r="X18" s="17">
        <v>5.2849240949115162</v>
      </c>
    </row>
    <row r="19" spans="1:24" x14ac:dyDescent="0.2">
      <c r="A19" s="2" t="s">
        <v>19</v>
      </c>
      <c r="B19" s="12">
        <v>8637.33</v>
      </c>
      <c r="C19" s="12">
        <v>5786</v>
      </c>
      <c r="D19" s="24">
        <v>1991.67</v>
      </c>
      <c r="E19" s="24">
        <v>426.33</v>
      </c>
      <c r="F19" s="24">
        <v>433.33</v>
      </c>
      <c r="G19" s="13"/>
      <c r="H19" s="25">
        <v>100</v>
      </c>
      <c r="I19" s="25">
        <v>66.988293836173909</v>
      </c>
      <c r="J19" s="25">
        <v>23.058861939974506</v>
      </c>
      <c r="K19" s="25">
        <v>4.9359003303104085</v>
      </c>
      <c r="L19" s="25">
        <v>5.0169438935411748</v>
      </c>
      <c r="M19" s="13"/>
      <c r="N19" s="15">
        <v>1916</v>
      </c>
      <c r="O19" s="15">
        <v>1145.67</v>
      </c>
      <c r="P19" s="15">
        <v>491</v>
      </c>
      <c r="Q19" s="15">
        <v>136.33000000000001</v>
      </c>
      <c r="R19" s="15">
        <v>143</v>
      </c>
      <c r="S19" s="16"/>
      <c r="T19" s="17">
        <v>100</v>
      </c>
      <c r="U19" s="17">
        <v>59.794885177453025</v>
      </c>
      <c r="V19" s="17">
        <v>25.626304801670148</v>
      </c>
      <c r="W19" s="17">
        <v>7.1153444676409192</v>
      </c>
      <c r="X19" s="17">
        <v>7.463465553235908</v>
      </c>
    </row>
    <row r="20" spans="1:24" x14ac:dyDescent="0.2">
      <c r="A20" s="2" t="s">
        <v>20</v>
      </c>
      <c r="B20" s="12">
        <v>1181</v>
      </c>
      <c r="C20" s="12">
        <v>799.33</v>
      </c>
      <c r="D20" s="24">
        <v>272</v>
      </c>
      <c r="E20" s="24">
        <v>51.67</v>
      </c>
      <c r="F20" s="24">
        <v>58</v>
      </c>
      <c r="G20" s="13"/>
      <c r="H20" s="25">
        <v>100</v>
      </c>
      <c r="I20" s="25">
        <v>67.682472480948348</v>
      </c>
      <c r="J20" s="25">
        <v>23.031329381879761</v>
      </c>
      <c r="K20" s="25">
        <v>4.3751058425063505</v>
      </c>
      <c r="L20" s="25">
        <v>4.9110922946655373</v>
      </c>
      <c r="M20" s="13"/>
      <c r="N20" s="15">
        <v>151.66999999999999</v>
      </c>
      <c r="O20" s="15">
        <v>86.33</v>
      </c>
      <c r="P20" s="15">
        <v>44.33</v>
      </c>
      <c r="Q20" s="15">
        <v>9.67</v>
      </c>
      <c r="R20" s="15">
        <v>11.33</v>
      </c>
      <c r="S20" s="16"/>
      <c r="T20" s="17">
        <v>99.993406738313453</v>
      </c>
      <c r="U20" s="17">
        <v>56.919628140040878</v>
      </c>
      <c r="V20" s="17">
        <v>29.227929056504255</v>
      </c>
      <c r="W20" s="17">
        <v>6.3756840508999808</v>
      </c>
      <c r="X20" s="17">
        <v>7.4701654908683333</v>
      </c>
    </row>
    <row r="21" spans="1:24" x14ac:dyDescent="0.2">
      <c r="A21" s="2" t="s">
        <v>21</v>
      </c>
      <c r="B21" s="12">
        <v>2562.33</v>
      </c>
      <c r="C21" s="12">
        <v>1625.33</v>
      </c>
      <c r="D21" s="24">
        <v>617.66999999999996</v>
      </c>
      <c r="E21" s="24">
        <v>147.66999999999999</v>
      </c>
      <c r="F21" s="24">
        <v>171.67</v>
      </c>
      <c r="G21" s="13"/>
      <c r="H21" s="25">
        <v>100.0003902697935</v>
      </c>
      <c r="I21" s="25">
        <v>63.431720348276762</v>
      </c>
      <c r="J21" s="25">
        <v>24.105794335624218</v>
      </c>
      <c r="K21" s="25">
        <v>5.7631140407363608</v>
      </c>
      <c r="L21" s="25">
        <v>6.6997615451561661</v>
      </c>
      <c r="M21" s="13"/>
      <c r="N21" s="15">
        <v>662.67</v>
      </c>
      <c r="O21" s="15">
        <v>371.33</v>
      </c>
      <c r="P21" s="15">
        <v>178.33</v>
      </c>
      <c r="Q21" s="15">
        <v>54</v>
      </c>
      <c r="R21" s="15">
        <v>59</v>
      </c>
      <c r="S21" s="16"/>
      <c r="T21" s="17">
        <v>99.99849095326482</v>
      </c>
      <c r="U21" s="17">
        <v>56.035432417341966</v>
      </c>
      <c r="V21" s="17">
        <v>26.910830428418368</v>
      </c>
      <c r="W21" s="17">
        <v>8.1488523699578987</v>
      </c>
      <c r="X21" s="17">
        <v>8.9033757375465932</v>
      </c>
    </row>
    <row r="22" spans="1:24" x14ac:dyDescent="0.2">
      <c r="A22" s="2" t="s">
        <v>22</v>
      </c>
      <c r="B22" s="12">
        <v>4525.67</v>
      </c>
      <c r="C22" s="12">
        <v>3124.67</v>
      </c>
      <c r="D22" s="24">
        <v>1001</v>
      </c>
      <c r="E22" s="24">
        <v>209.33</v>
      </c>
      <c r="F22" s="24">
        <v>190.67</v>
      </c>
      <c r="G22" s="13"/>
      <c r="H22" s="25">
        <v>100</v>
      </c>
      <c r="I22" s="25">
        <v>69.043257683392738</v>
      </c>
      <c r="J22" s="25">
        <v>22.118271990666575</v>
      </c>
      <c r="K22" s="25">
        <v>4.6253924833229112</v>
      </c>
      <c r="L22" s="25">
        <v>4.2130778426177784</v>
      </c>
      <c r="M22" s="13"/>
      <c r="N22" s="15">
        <v>1048.33</v>
      </c>
      <c r="O22" s="15">
        <v>659.33</v>
      </c>
      <c r="P22" s="15">
        <v>253.67</v>
      </c>
      <c r="Q22" s="15">
        <v>66.67</v>
      </c>
      <c r="R22" s="15">
        <v>68.67</v>
      </c>
      <c r="S22" s="16"/>
      <c r="T22" s="17">
        <v>100.00095389810461</v>
      </c>
      <c r="U22" s="17">
        <v>62.893363730886279</v>
      </c>
      <c r="V22" s="17">
        <v>24.197533219501494</v>
      </c>
      <c r="W22" s="17">
        <v>6.359638663397976</v>
      </c>
      <c r="X22" s="17">
        <v>6.5504182843188694</v>
      </c>
    </row>
    <row r="23" spans="1:24" x14ac:dyDescent="0.2">
      <c r="A23" s="26" t="s">
        <v>23</v>
      </c>
      <c r="B23" s="12">
        <v>368.33</v>
      </c>
      <c r="C23" s="12">
        <v>236.67</v>
      </c>
      <c r="D23" s="24">
        <v>101</v>
      </c>
      <c r="E23" s="24">
        <v>17.670000000000002</v>
      </c>
      <c r="F23" s="24">
        <v>13</v>
      </c>
      <c r="G23" s="13"/>
      <c r="H23" s="25">
        <v>100.00271495669644</v>
      </c>
      <c r="I23" s="25">
        <v>64.254880134661846</v>
      </c>
      <c r="J23" s="25">
        <v>27.421062634050987</v>
      </c>
      <c r="K23" s="25">
        <v>4.7973284826107028</v>
      </c>
      <c r="L23" s="25">
        <v>3.5294437053728993</v>
      </c>
      <c r="M23" s="13"/>
      <c r="N23" s="15">
        <v>53.33</v>
      </c>
      <c r="O23" s="15">
        <v>28.67</v>
      </c>
      <c r="P23" s="15">
        <v>14.67</v>
      </c>
      <c r="Q23" s="15"/>
      <c r="R23" s="15"/>
      <c r="S23" s="16"/>
      <c r="T23" s="17">
        <v>99.999183893318545</v>
      </c>
      <c r="U23" s="17">
        <v>53.759609975623476</v>
      </c>
      <c r="V23" s="17">
        <v>27.507969248078005</v>
      </c>
      <c r="W23" s="17"/>
      <c r="X23" s="17"/>
    </row>
    <row r="24" spans="1:24" x14ac:dyDescent="0.2">
      <c r="B24" s="12"/>
      <c r="C24" s="12"/>
      <c r="D24" s="24"/>
      <c r="E24" s="24"/>
      <c r="F24" s="24"/>
      <c r="G24" s="13"/>
      <c r="H24" s="25"/>
      <c r="I24" s="25"/>
      <c r="J24" s="25"/>
      <c r="K24" s="25"/>
      <c r="L24" s="25"/>
      <c r="M24" s="13"/>
      <c r="N24" s="15"/>
      <c r="O24" s="15"/>
      <c r="P24" s="15"/>
      <c r="Q24" s="15"/>
      <c r="R24" s="15"/>
      <c r="S24" s="16"/>
      <c r="T24" s="17"/>
      <c r="U24" s="17"/>
      <c r="V24" s="17"/>
      <c r="W24" s="17"/>
      <c r="X24" s="17"/>
    </row>
    <row r="25" spans="1:24" x14ac:dyDescent="0.2">
      <c r="A25" s="23" t="s">
        <v>24</v>
      </c>
      <c r="B25" s="12"/>
      <c r="C25" s="12"/>
      <c r="D25" s="24"/>
      <c r="E25" s="24"/>
      <c r="F25" s="24"/>
      <c r="G25" s="13"/>
      <c r="H25" s="25"/>
      <c r="I25" s="25"/>
      <c r="J25" s="25"/>
      <c r="K25" s="25"/>
      <c r="L25" s="25"/>
      <c r="M25" s="13"/>
      <c r="N25" s="15"/>
      <c r="O25" s="15"/>
      <c r="P25" s="15"/>
      <c r="Q25" s="15"/>
      <c r="R25" s="15"/>
      <c r="S25" s="16"/>
      <c r="T25" s="17"/>
      <c r="U25" s="17"/>
      <c r="V25" s="17"/>
      <c r="W25" s="17"/>
      <c r="X25" s="17"/>
    </row>
    <row r="26" spans="1:24" x14ac:dyDescent="0.2">
      <c r="A26" s="2" t="s">
        <v>25</v>
      </c>
      <c r="B26" s="12">
        <v>157.33000000000001</v>
      </c>
      <c r="C26" s="12">
        <v>119.33</v>
      </c>
      <c r="D26" s="24">
        <v>29.67</v>
      </c>
      <c r="E26" s="24"/>
      <c r="F26" s="24"/>
      <c r="G26" s="13"/>
      <c r="H26" s="14">
        <v>100.00020088388911</v>
      </c>
      <c r="I26" s="25">
        <v>75.846945909870968</v>
      </c>
      <c r="J26" s="25">
        <v>18.858450390898113</v>
      </c>
      <c r="K26" s="25"/>
      <c r="L26" s="25"/>
      <c r="M26" s="13"/>
      <c r="N26" s="15"/>
      <c r="O26" s="15"/>
      <c r="P26" s="15"/>
      <c r="Q26" s="15"/>
      <c r="R26" s="15"/>
      <c r="S26" s="16"/>
      <c r="T26" s="17"/>
      <c r="U26" s="17"/>
      <c r="V26" s="17"/>
      <c r="W26" s="17"/>
      <c r="X26" s="17"/>
    </row>
    <row r="27" spans="1:24" x14ac:dyDescent="0.2">
      <c r="A27" s="2" t="s">
        <v>26</v>
      </c>
      <c r="B27" s="12">
        <v>91.67</v>
      </c>
      <c r="C27" s="12">
        <v>64.67</v>
      </c>
      <c r="D27" s="24">
        <v>19</v>
      </c>
      <c r="E27" s="24"/>
      <c r="F27" s="24"/>
      <c r="G27" s="13"/>
      <c r="H27" s="14">
        <v>100.00020088388911</v>
      </c>
      <c r="I27" s="25">
        <v>70.546525580887959</v>
      </c>
      <c r="J27" s="25">
        <v>20.72651903567143</v>
      </c>
      <c r="K27" s="25"/>
      <c r="L27" s="25"/>
      <c r="M27" s="13"/>
      <c r="N27" s="15"/>
      <c r="O27" s="15"/>
      <c r="P27" s="15"/>
      <c r="Q27" s="15"/>
      <c r="R27" s="15"/>
      <c r="S27" s="16"/>
      <c r="T27" s="17"/>
      <c r="U27" s="17"/>
      <c r="V27" s="17"/>
      <c r="W27" s="17"/>
      <c r="X27" s="17"/>
    </row>
    <row r="28" spans="1:24" x14ac:dyDescent="0.2">
      <c r="A28" s="2" t="s">
        <v>27</v>
      </c>
      <c r="B28" s="12">
        <v>383.33</v>
      </c>
      <c r="C28" s="12">
        <v>241.33</v>
      </c>
      <c r="D28" s="24">
        <v>101</v>
      </c>
      <c r="E28" s="24">
        <v>19</v>
      </c>
      <c r="F28" s="24">
        <v>22</v>
      </c>
      <c r="G28" s="13"/>
      <c r="H28" s="14">
        <v>100.00020088388911</v>
      </c>
      <c r="I28" s="25">
        <v>62.956199619127126</v>
      </c>
      <c r="J28" s="25">
        <v>26.348055200480005</v>
      </c>
      <c r="K28" s="25">
        <v>4.9565648396942583</v>
      </c>
      <c r="L28" s="25">
        <v>5.7391803406986153</v>
      </c>
      <c r="M28" s="13"/>
      <c r="N28" s="15"/>
      <c r="O28" s="15"/>
      <c r="P28" s="15"/>
      <c r="Q28" s="15"/>
      <c r="R28" s="15"/>
      <c r="S28" s="16"/>
      <c r="T28" s="17"/>
      <c r="U28" s="17"/>
      <c r="V28" s="17"/>
      <c r="W28" s="17"/>
      <c r="X28" s="17"/>
    </row>
    <row r="29" spans="1:24" x14ac:dyDescent="0.2">
      <c r="A29" s="2" t="s">
        <v>28</v>
      </c>
      <c r="B29" s="12">
        <v>123</v>
      </c>
      <c r="C29" s="12">
        <v>90</v>
      </c>
      <c r="D29" s="24">
        <v>26.33</v>
      </c>
      <c r="E29" s="24"/>
      <c r="F29" s="24"/>
      <c r="G29" s="13"/>
      <c r="H29" s="14">
        <v>100.00020088388911</v>
      </c>
      <c r="I29" s="25">
        <v>73.170731707317074</v>
      </c>
      <c r="J29" s="25">
        <v>21.40650406504065</v>
      </c>
      <c r="K29" s="25"/>
      <c r="L29" s="25"/>
      <c r="M29" s="13"/>
      <c r="N29" s="15"/>
      <c r="O29" s="15"/>
      <c r="P29" s="15"/>
      <c r="Q29" s="15"/>
      <c r="R29" s="15"/>
      <c r="S29" s="16"/>
      <c r="T29" s="17"/>
      <c r="U29" s="17"/>
      <c r="V29" s="17"/>
      <c r="W29" s="17"/>
      <c r="X29" s="17"/>
    </row>
    <row r="30" spans="1:24" x14ac:dyDescent="0.2">
      <c r="A30" s="2" t="s">
        <v>29</v>
      </c>
      <c r="B30" s="12">
        <v>246.67</v>
      </c>
      <c r="C30" s="12">
        <v>174</v>
      </c>
      <c r="D30" s="24">
        <v>54</v>
      </c>
      <c r="E30" s="24">
        <v>8.67</v>
      </c>
      <c r="F30" s="24">
        <v>10</v>
      </c>
      <c r="G30" s="13"/>
      <c r="H30" s="14">
        <v>100.00020088388911</v>
      </c>
      <c r="I30" s="25">
        <v>70.539587302874281</v>
      </c>
      <c r="J30" s="25">
        <v>21.891596059512711</v>
      </c>
      <c r="K30" s="25">
        <v>3.5148173673328738</v>
      </c>
      <c r="L30" s="25">
        <v>4.0539992702801317</v>
      </c>
      <c r="M30" s="13"/>
      <c r="N30" s="15"/>
      <c r="O30" s="15"/>
      <c r="P30" s="15"/>
      <c r="Q30" s="15"/>
      <c r="R30" s="15"/>
      <c r="S30" s="16"/>
      <c r="T30" s="17"/>
      <c r="U30" s="17"/>
      <c r="V30" s="17"/>
      <c r="W30" s="17"/>
      <c r="X30" s="17"/>
    </row>
    <row r="31" spans="1:24" x14ac:dyDescent="0.2">
      <c r="A31" s="2" t="s">
        <v>30</v>
      </c>
      <c r="B31" s="12">
        <v>1712.67</v>
      </c>
      <c r="C31" s="12">
        <v>1216.67</v>
      </c>
      <c r="D31" s="24">
        <v>372</v>
      </c>
      <c r="E31" s="24">
        <v>62.67</v>
      </c>
      <c r="F31" s="24">
        <v>61.33</v>
      </c>
      <c r="G31" s="13"/>
      <c r="H31" s="14">
        <v>100.00020088388911</v>
      </c>
      <c r="I31" s="25">
        <v>71.039371274092503</v>
      </c>
      <c r="J31" s="25">
        <v>21.720471544430627</v>
      </c>
      <c r="K31" s="25">
        <v>3.6591987948641593</v>
      </c>
      <c r="L31" s="25">
        <v>3.5809583866127155</v>
      </c>
      <c r="M31" s="13"/>
      <c r="N31" s="27">
        <v>187</v>
      </c>
      <c r="O31" s="15">
        <v>121</v>
      </c>
      <c r="P31" s="15">
        <v>46</v>
      </c>
      <c r="Q31" s="15">
        <v>8.33</v>
      </c>
      <c r="R31" s="15">
        <v>11.67</v>
      </c>
      <c r="S31" s="16"/>
      <c r="T31" s="17">
        <v>100</v>
      </c>
      <c r="U31" s="17">
        <v>64.705882352941174</v>
      </c>
      <c r="V31" s="17">
        <v>24.598930481283425</v>
      </c>
      <c r="W31" s="17">
        <v>4.454545454545455</v>
      </c>
      <c r="X31" s="17">
        <v>6.240641711229947</v>
      </c>
    </row>
    <row r="32" spans="1:24" x14ac:dyDescent="0.2">
      <c r="A32" s="2" t="s">
        <v>31</v>
      </c>
      <c r="B32" s="12">
        <v>287.67</v>
      </c>
      <c r="C32" s="12">
        <v>214</v>
      </c>
      <c r="D32" s="24">
        <v>57.67</v>
      </c>
      <c r="E32" s="24">
        <v>8.33</v>
      </c>
      <c r="F32" s="24">
        <v>7.67</v>
      </c>
      <c r="G32" s="13"/>
      <c r="H32" s="14">
        <v>100.00020088388911</v>
      </c>
      <c r="I32" s="25">
        <v>74.390795008169079</v>
      </c>
      <c r="J32" s="25">
        <v>20.047276393089302</v>
      </c>
      <c r="K32" s="25">
        <v>2.8956790767198521</v>
      </c>
      <c r="L32" s="25">
        <v>2.666249522021761</v>
      </c>
      <c r="M32" s="13"/>
      <c r="N32" s="27">
        <v>33</v>
      </c>
      <c r="O32" s="15">
        <v>24</v>
      </c>
      <c r="P32" s="15">
        <v>6.67</v>
      </c>
      <c r="Q32" s="15"/>
      <c r="R32" s="15"/>
      <c r="S32" s="16"/>
      <c r="T32" s="17">
        <v>99.999183893318545</v>
      </c>
      <c r="U32" s="17">
        <v>72.727272727272734</v>
      </c>
      <c r="V32" s="17">
        <v>20.212121212121211</v>
      </c>
      <c r="W32" s="17"/>
      <c r="X32" s="17"/>
    </row>
    <row r="33" spans="1:24" x14ac:dyDescent="0.2">
      <c r="A33" s="2" t="s">
        <v>32</v>
      </c>
      <c r="B33" s="12">
        <v>928.33</v>
      </c>
      <c r="C33" s="12">
        <v>629.66999999999996</v>
      </c>
      <c r="D33" s="24">
        <v>233.33</v>
      </c>
      <c r="E33" s="24">
        <v>39.33</v>
      </c>
      <c r="F33" s="24">
        <v>26</v>
      </c>
      <c r="G33" s="13"/>
      <c r="H33" s="14">
        <v>100.00020088388911</v>
      </c>
      <c r="I33" s="25">
        <v>67.828250729805134</v>
      </c>
      <c r="J33" s="25">
        <v>25.134381092930312</v>
      </c>
      <c r="K33" s="25">
        <v>4.236639987935324</v>
      </c>
      <c r="L33" s="25">
        <v>2.8007281893292255</v>
      </c>
      <c r="M33" s="13"/>
      <c r="N33" s="27">
        <v>108.33</v>
      </c>
      <c r="O33" s="15">
        <v>75</v>
      </c>
      <c r="P33" s="15">
        <v>24.33</v>
      </c>
      <c r="Q33" s="15"/>
      <c r="R33" s="15"/>
      <c r="S33" s="16"/>
      <c r="T33" s="17">
        <v>99.999183893318545</v>
      </c>
      <c r="U33" s="17">
        <v>69.232899473829974</v>
      </c>
      <c r="V33" s="17">
        <v>22.459152589310438</v>
      </c>
      <c r="W33" s="17"/>
      <c r="X33" s="17"/>
    </row>
    <row r="34" spans="1:24" x14ac:dyDescent="0.2">
      <c r="A34" s="2" t="s">
        <v>33</v>
      </c>
      <c r="B34" s="12">
        <v>99.33</v>
      </c>
      <c r="C34" s="12">
        <v>72.67</v>
      </c>
      <c r="D34" s="24">
        <v>19.670000000000002</v>
      </c>
      <c r="E34" s="24"/>
      <c r="F34" s="24"/>
      <c r="G34" s="13"/>
      <c r="H34" s="14">
        <v>100.00020088388911</v>
      </c>
      <c r="I34" s="25">
        <v>73.160173160173159</v>
      </c>
      <c r="J34" s="25">
        <v>19.802677942212828</v>
      </c>
      <c r="K34" s="25"/>
      <c r="L34" s="25"/>
      <c r="M34" s="13"/>
      <c r="N34" s="27"/>
      <c r="O34" s="15"/>
      <c r="P34" s="15"/>
      <c r="Q34" s="15"/>
      <c r="R34" s="15"/>
      <c r="S34" s="16"/>
      <c r="T34" s="17"/>
      <c r="U34" s="17"/>
      <c r="V34" s="17"/>
      <c r="W34" s="17"/>
      <c r="X34" s="17"/>
    </row>
    <row r="35" spans="1:24" x14ac:dyDescent="0.2">
      <c r="A35" s="2" t="s">
        <v>34</v>
      </c>
      <c r="B35" s="12">
        <v>347.33</v>
      </c>
      <c r="C35" s="12">
        <v>214</v>
      </c>
      <c r="D35" s="24">
        <v>87.33</v>
      </c>
      <c r="E35" s="24">
        <v>22.67</v>
      </c>
      <c r="F35" s="24">
        <v>23.33</v>
      </c>
      <c r="G35" s="13"/>
      <c r="H35" s="14">
        <v>100.00020088388911</v>
      </c>
      <c r="I35" s="25">
        <v>61.612875363487177</v>
      </c>
      <c r="J35" s="25">
        <v>25.143235539688479</v>
      </c>
      <c r="K35" s="25">
        <v>6.526934039674086</v>
      </c>
      <c r="L35" s="25">
        <v>6.7169550571502601</v>
      </c>
      <c r="M35" s="13"/>
      <c r="N35" s="27">
        <v>86.33</v>
      </c>
      <c r="O35" s="15">
        <v>45</v>
      </c>
      <c r="P35" s="15">
        <v>24.67</v>
      </c>
      <c r="Q35" s="15">
        <v>7.33</v>
      </c>
      <c r="R35" s="15">
        <v>9.33</v>
      </c>
      <c r="S35" s="16"/>
      <c r="T35" s="17">
        <v>100.00000000000001</v>
      </c>
      <c r="U35" s="17">
        <v>52.125564693617513</v>
      </c>
      <c r="V35" s="17">
        <v>28.576392910923204</v>
      </c>
      <c r="W35" s="17">
        <v>8.490675315649252</v>
      </c>
      <c r="X35" s="17">
        <v>10.807367079810032</v>
      </c>
    </row>
    <row r="36" spans="1:24" x14ac:dyDescent="0.2">
      <c r="A36" s="2" t="s">
        <v>35</v>
      </c>
      <c r="B36" s="12">
        <v>219.67</v>
      </c>
      <c r="C36" s="12">
        <v>153</v>
      </c>
      <c r="D36" s="24">
        <v>49</v>
      </c>
      <c r="E36" s="24">
        <v>8.67</v>
      </c>
      <c r="F36" s="24">
        <v>9</v>
      </c>
      <c r="G36" s="13"/>
      <c r="H36" s="14">
        <v>100.00020088388911</v>
      </c>
      <c r="I36" s="25">
        <v>69.64992943961397</v>
      </c>
      <c r="J36" s="25">
        <v>22.30618655255611</v>
      </c>
      <c r="K36" s="25">
        <v>3.9468293349114587</v>
      </c>
      <c r="L36" s="25">
        <v>4.0970546729184685</v>
      </c>
      <c r="M36" s="13"/>
      <c r="N36" s="27"/>
      <c r="O36" s="15"/>
      <c r="P36" s="15"/>
      <c r="Q36" s="15"/>
      <c r="R36" s="15"/>
      <c r="S36" s="16"/>
      <c r="T36" s="17"/>
      <c r="U36" s="17"/>
      <c r="V36" s="17"/>
      <c r="W36" s="17"/>
      <c r="X36" s="17"/>
    </row>
    <row r="37" spans="1:24" x14ac:dyDescent="0.2">
      <c r="A37" s="2" t="s">
        <v>36</v>
      </c>
      <c r="B37" s="12">
        <v>194</v>
      </c>
      <c r="C37" s="12">
        <v>148</v>
      </c>
      <c r="D37" s="24">
        <v>32.33</v>
      </c>
      <c r="E37" s="24">
        <v>6.67</v>
      </c>
      <c r="F37" s="24">
        <v>7</v>
      </c>
      <c r="G37" s="13"/>
      <c r="H37" s="14">
        <v>100.00020088388911</v>
      </c>
      <c r="I37" s="25">
        <v>76.288659793814432</v>
      </c>
      <c r="J37" s="25">
        <v>16.664948453608247</v>
      </c>
      <c r="K37" s="25">
        <v>3.438144329896907</v>
      </c>
      <c r="L37" s="25">
        <v>3.608247422680412</v>
      </c>
      <c r="M37" s="13"/>
      <c r="N37" s="27"/>
      <c r="O37" s="15"/>
      <c r="P37" s="15"/>
      <c r="Q37" s="15"/>
      <c r="R37" s="15"/>
      <c r="S37" s="16"/>
      <c r="T37" s="17"/>
      <c r="U37" s="17"/>
      <c r="V37" s="17"/>
      <c r="W37" s="17"/>
      <c r="X37" s="17"/>
    </row>
    <row r="38" spans="1:24" x14ac:dyDescent="0.2">
      <c r="A38" s="2" t="s">
        <v>37</v>
      </c>
      <c r="B38" s="12">
        <v>283</v>
      </c>
      <c r="C38" s="12">
        <v>191</v>
      </c>
      <c r="D38" s="24">
        <v>64</v>
      </c>
      <c r="E38" s="24">
        <v>12.33</v>
      </c>
      <c r="F38" s="24">
        <v>15.67</v>
      </c>
      <c r="G38" s="13"/>
      <c r="H38" s="14">
        <v>100.00020088388911</v>
      </c>
      <c r="I38" s="25">
        <v>67.491166077738512</v>
      </c>
      <c r="J38" s="25">
        <v>22.614840989399294</v>
      </c>
      <c r="K38" s="25">
        <v>4.3568904593639575</v>
      </c>
      <c r="L38" s="25">
        <v>5.5371024734982326</v>
      </c>
      <c r="M38" s="13"/>
      <c r="N38" s="27"/>
      <c r="O38" s="15"/>
      <c r="P38" s="15"/>
      <c r="Q38" s="15"/>
      <c r="R38" s="15"/>
      <c r="S38" s="16"/>
      <c r="T38" s="17"/>
      <c r="U38" s="17"/>
      <c r="V38" s="17"/>
      <c r="W38" s="17"/>
      <c r="X38" s="17"/>
    </row>
    <row r="39" spans="1:24" x14ac:dyDescent="0.2">
      <c r="A39" s="2" t="s">
        <v>38</v>
      </c>
      <c r="B39" s="12">
        <v>564</v>
      </c>
      <c r="C39" s="12">
        <v>410.33</v>
      </c>
      <c r="D39" s="24">
        <v>112.33</v>
      </c>
      <c r="E39" s="24">
        <v>16.670000000000002</v>
      </c>
      <c r="F39" s="24">
        <v>24.67</v>
      </c>
      <c r="G39" s="13"/>
      <c r="H39" s="14">
        <v>100.00020088388911</v>
      </c>
      <c r="I39" s="25">
        <v>72.753546099290773</v>
      </c>
      <c r="J39" s="25">
        <v>19.916666666666664</v>
      </c>
      <c r="K39" s="25">
        <v>2.9556737588652484</v>
      </c>
      <c r="L39" s="25">
        <v>4.3741134751773059</v>
      </c>
      <c r="M39" s="13"/>
      <c r="N39" s="27">
        <v>154.66999999999999</v>
      </c>
      <c r="O39" s="15">
        <v>99.33</v>
      </c>
      <c r="P39" s="15">
        <v>37</v>
      </c>
      <c r="Q39" s="15">
        <v>8.33</v>
      </c>
      <c r="R39" s="15">
        <v>10</v>
      </c>
      <c r="S39" s="16"/>
      <c r="T39" s="17">
        <v>99.993534622098664</v>
      </c>
      <c r="U39" s="17">
        <v>64.220598693993665</v>
      </c>
      <c r="V39" s="17">
        <v>23.921898234951836</v>
      </c>
      <c r="W39" s="17">
        <v>5.3856597918148319</v>
      </c>
      <c r="X39" s="17">
        <v>6.465377901338333</v>
      </c>
    </row>
    <row r="40" spans="1:24" x14ac:dyDescent="0.2">
      <c r="A40" s="2" t="s">
        <v>39</v>
      </c>
      <c r="B40" s="12">
        <v>167</v>
      </c>
      <c r="C40" s="12">
        <v>114</v>
      </c>
      <c r="D40" s="24">
        <v>37.33</v>
      </c>
      <c r="E40" s="24">
        <v>8.67</v>
      </c>
      <c r="F40" s="24">
        <v>7</v>
      </c>
      <c r="G40" s="13"/>
      <c r="H40" s="14">
        <v>100.00020088388911</v>
      </c>
      <c r="I40" s="25">
        <v>68.263473053892227</v>
      </c>
      <c r="J40" s="25">
        <v>22.353293413173652</v>
      </c>
      <c r="K40" s="25">
        <v>5.1916167664670656</v>
      </c>
      <c r="L40" s="25">
        <v>4.1916167664670656</v>
      </c>
      <c r="M40" s="13"/>
      <c r="N40" s="27">
        <v>40</v>
      </c>
      <c r="O40" s="15">
        <v>24</v>
      </c>
      <c r="P40" s="15">
        <v>10</v>
      </c>
      <c r="Q40" s="15"/>
      <c r="R40" s="15"/>
      <c r="S40" s="16"/>
      <c r="T40" s="17">
        <v>99.999183893318545</v>
      </c>
      <c r="U40" s="17">
        <v>60</v>
      </c>
      <c r="V40" s="17">
        <v>25</v>
      </c>
      <c r="W40" s="17"/>
      <c r="X40" s="17"/>
    </row>
    <row r="41" spans="1:24" x14ac:dyDescent="0.2">
      <c r="A41" s="2" t="s">
        <v>40</v>
      </c>
      <c r="B41" s="12">
        <v>123.33</v>
      </c>
      <c r="C41" s="12">
        <v>81</v>
      </c>
      <c r="D41" s="24">
        <v>29.67</v>
      </c>
      <c r="E41" s="24">
        <v>6.33</v>
      </c>
      <c r="F41" s="24">
        <v>6.33</v>
      </c>
      <c r="G41" s="13"/>
      <c r="H41" s="14">
        <v>100.00020088388911</v>
      </c>
      <c r="I41" s="25">
        <v>65.67745074191194</v>
      </c>
      <c r="J41" s="25">
        <v>24.057406956944785</v>
      </c>
      <c r="K41" s="25">
        <v>5.1325711505716374</v>
      </c>
      <c r="L41" s="25">
        <v>5.1325711505716374</v>
      </c>
      <c r="M41" s="13"/>
      <c r="N41" s="27"/>
      <c r="O41" s="15"/>
      <c r="P41" s="15"/>
      <c r="Q41" s="15"/>
      <c r="R41" s="15"/>
      <c r="S41" s="16"/>
      <c r="T41" s="17"/>
      <c r="U41" s="17"/>
      <c r="V41" s="17"/>
      <c r="W41" s="17"/>
      <c r="X41" s="17"/>
    </row>
    <row r="42" spans="1:24" x14ac:dyDescent="0.2">
      <c r="A42" s="2" t="s">
        <v>41</v>
      </c>
      <c r="B42" s="12">
        <v>905.33</v>
      </c>
      <c r="C42" s="12">
        <v>513</v>
      </c>
      <c r="D42" s="24">
        <v>233</v>
      </c>
      <c r="E42" s="24">
        <v>69.33</v>
      </c>
      <c r="F42" s="24">
        <v>90</v>
      </c>
      <c r="G42" s="13"/>
      <c r="H42" s="14">
        <v>100.00020088388911</v>
      </c>
      <c r="I42" s="25">
        <v>56.664420708470942</v>
      </c>
      <c r="J42" s="25">
        <v>25.736471783769453</v>
      </c>
      <c r="K42" s="25">
        <v>7.6579810676769791</v>
      </c>
      <c r="L42" s="25">
        <v>9.9411264400826216</v>
      </c>
      <c r="M42" s="13"/>
      <c r="N42" s="27">
        <v>270.67</v>
      </c>
      <c r="O42" s="15">
        <v>142.66999999999999</v>
      </c>
      <c r="P42" s="15">
        <v>72.67</v>
      </c>
      <c r="Q42" s="15">
        <v>25.67</v>
      </c>
      <c r="R42" s="15">
        <v>29.67</v>
      </c>
      <c r="S42" s="16"/>
      <c r="T42" s="17">
        <v>100.00369453578158</v>
      </c>
      <c r="U42" s="17">
        <v>52.70994199578822</v>
      </c>
      <c r="V42" s="17">
        <v>26.848191524734915</v>
      </c>
      <c r="W42" s="17">
        <v>9.4838733513134077</v>
      </c>
      <c r="X42" s="17">
        <v>10.961687663945026</v>
      </c>
    </row>
    <row r="43" spans="1:24" x14ac:dyDescent="0.2">
      <c r="A43" s="2" t="s">
        <v>42</v>
      </c>
      <c r="B43" s="12">
        <v>127.33</v>
      </c>
      <c r="C43" s="12">
        <v>81.33</v>
      </c>
      <c r="D43" s="24">
        <v>29.67</v>
      </c>
      <c r="E43" s="24">
        <v>6</v>
      </c>
      <c r="F43" s="24">
        <v>10.33</v>
      </c>
      <c r="G43" s="13"/>
      <c r="H43" s="14">
        <v>100.00020088388911</v>
      </c>
      <c r="I43" s="25">
        <v>63.873399827220609</v>
      </c>
      <c r="J43" s="25">
        <v>23.301657111442708</v>
      </c>
      <c r="K43" s="25">
        <v>4.7121652399277467</v>
      </c>
      <c r="L43" s="25">
        <v>8.1127778214089368</v>
      </c>
      <c r="M43" s="13"/>
      <c r="N43" s="27">
        <v>35.33</v>
      </c>
      <c r="O43" s="15">
        <v>20</v>
      </c>
      <c r="P43" s="15">
        <v>8.33</v>
      </c>
      <c r="Q43" s="15"/>
      <c r="R43" s="15"/>
      <c r="S43" s="16"/>
      <c r="T43" s="17">
        <v>99.999183893318545</v>
      </c>
      <c r="U43" s="17">
        <v>56.60911406736485</v>
      </c>
      <c r="V43" s="17">
        <v>23.577696009057458</v>
      </c>
      <c r="W43" s="17"/>
      <c r="X43" s="17"/>
    </row>
    <row r="44" spans="1:24" x14ac:dyDescent="0.2">
      <c r="A44" s="2" t="s">
        <v>43</v>
      </c>
      <c r="B44" s="12">
        <v>573</v>
      </c>
      <c r="C44" s="12">
        <v>393.33</v>
      </c>
      <c r="D44" s="24">
        <v>126.33</v>
      </c>
      <c r="E44" s="24">
        <v>26.33</v>
      </c>
      <c r="F44" s="24">
        <v>27</v>
      </c>
      <c r="G44" s="13"/>
      <c r="H44" s="14">
        <v>100.00020088388911</v>
      </c>
      <c r="I44" s="25">
        <v>68.643979057591622</v>
      </c>
      <c r="J44" s="25">
        <v>22.047120418848166</v>
      </c>
      <c r="K44" s="25">
        <v>4.5951134380453746</v>
      </c>
      <c r="L44" s="25">
        <v>4.7120418848167542</v>
      </c>
      <c r="M44" s="13"/>
      <c r="N44" s="27">
        <v>243</v>
      </c>
      <c r="O44" s="15">
        <v>158.66999999999999</v>
      </c>
      <c r="P44" s="15">
        <v>59</v>
      </c>
      <c r="Q44" s="15">
        <v>12.33</v>
      </c>
      <c r="R44" s="15">
        <v>13</v>
      </c>
      <c r="S44" s="16"/>
      <c r="T44" s="17">
        <v>100</v>
      </c>
      <c r="U44" s="17">
        <v>65.296296296296291</v>
      </c>
      <c r="V44" s="17">
        <v>24.279835390946502</v>
      </c>
      <c r="W44" s="17">
        <v>5.0740740740740735</v>
      </c>
      <c r="X44" s="17">
        <v>5.3497942386831276</v>
      </c>
    </row>
    <row r="45" spans="1:24" x14ac:dyDescent="0.2">
      <c r="A45" s="2" t="s">
        <v>44</v>
      </c>
      <c r="B45" s="12">
        <v>129.66999999999999</v>
      </c>
      <c r="C45" s="12">
        <v>98.33</v>
      </c>
      <c r="D45" s="24">
        <v>23.33</v>
      </c>
      <c r="E45" s="24"/>
      <c r="F45" s="24"/>
      <c r="G45" s="13"/>
      <c r="H45" s="14">
        <v>100.00020088388911</v>
      </c>
      <c r="I45" s="25">
        <v>75.830955502429248</v>
      </c>
      <c r="J45" s="25">
        <v>17.991825402945942</v>
      </c>
      <c r="K45" s="25"/>
      <c r="L45" s="25"/>
      <c r="M45" s="13"/>
      <c r="N45" s="27"/>
      <c r="O45" s="15"/>
      <c r="P45" s="15"/>
      <c r="Q45" s="15"/>
      <c r="R45" s="15"/>
      <c r="S45" s="16"/>
      <c r="T45" s="17"/>
      <c r="U45" s="17"/>
      <c r="V45" s="17"/>
      <c r="W45" s="17"/>
      <c r="X45" s="17"/>
    </row>
    <row r="46" spans="1:24" x14ac:dyDescent="0.2">
      <c r="A46" s="2" t="s">
        <v>45</v>
      </c>
      <c r="B46" s="12">
        <v>671.67</v>
      </c>
      <c r="C46" s="12">
        <v>450.33</v>
      </c>
      <c r="D46" s="24">
        <v>147.66999999999999</v>
      </c>
      <c r="E46" s="24">
        <v>33.67</v>
      </c>
      <c r="F46" s="24">
        <v>40</v>
      </c>
      <c r="G46" s="13"/>
      <c r="H46" s="14">
        <v>100.00020088388911</v>
      </c>
      <c r="I46" s="25">
        <v>67.046317388003047</v>
      </c>
      <c r="J46" s="25">
        <v>21.985498831271308</v>
      </c>
      <c r="K46" s="25">
        <v>5.0128783479982735</v>
      </c>
      <c r="L46" s="25">
        <v>5.9553054327273811</v>
      </c>
      <c r="M46" s="13"/>
      <c r="N46" s="27">
        <v>134.33000000000001</v>
      </c>
      <c r="O46" s="15">
        <v>76.33</v>
      </c>
      <c r="P46" s="15">
        <v>33</v>
      </c>
      <c r="Q46" s="15">
        <v>10.33</v>
      </c>
      <c r="R46" s="15">
        <v>14.67</v>
      </c>
      <c r="S46" s="16"/>
      <c r="T46" s="17">
        <v>99.999999999999986</v>
      </c>
      <c r="U46" s="17">
        <v>56.822749944167342</v>
      </c>
      <c r="V46" s="17">
        <v>24.566366411077194</v>
      </c>
      <c r="W46" s="17">
        <v>7.6900171220129527</v>
      </c>
      <c r="X46" s="17">
        <v>10.920866522742498</v>
      </c>
    </row>
    <row r="47" spans="1:24" x14ac:dyDescent="0.2">
      <c r="A47" s="2" t="s">
        <v>46</v>
      </c>
      <c r="B47" s="12">
        <v>403.33</v>
      </c>
      <c r="C47" s="12">
        <v>273</v>
      </c>
      <c r="D47" s="24">
        <v>94.67</v>
      </c>
      <c r="E47" s="24">
        <v>18</v>
      </c>
      <c r="F47" s="24">
        <v>17.670000000000002</v>
      </c>
      <c r="G47" s="13"/>
      <c r="H47" s="14">
        <v>100.00020088388911</v>
      </c>
      <c r="I47" s="25">
        <v>67.686509805866166</v>
      </c>
      <c r="J47" s="25">
        <v>23.472094810700916</v>
      </c>
      <c r="K47" s="25">
        <v>4.4628468003867798</v>
      </c>
      <c r="L47" s="25">
        <v>4.3810279423796894</v>
      </c>
      <c r="M47" s="13"/>
      <c r="N47" s="27">
        <v>60.67</v>
      </c>
      <c r="O47" s="15">
        <v>40.33</v>
      </c>
      <c r="P47" s="15">
        <v>14.33</v>
      </c>
      <c r="Q47" s="15"/>
      <c r="R47" s="15"/>
      <c r="S47" s="16"/>
      <c r="T47" s="17">
        <v>99.999183893318545</v>
      </c>
      <c r="U47" s="17">
        <v>66.474369540135143</v>
      </c>
      <c r="V47" s="17">
        <v>23.619581341684523</v>
      </c>
      <c r="W47" s="17"/>
      <c r="X47" s="17"/>
    </row>
    <row r="48" spans="1:24" x14ac:dyDescent="0.2">
      <c r="A48" s="2" t="s">
        <v>47</v>
      </c>
      <c r="B48" s="12">
        <v>145</v>
      </c>
      <c r="C48" s="12">
        <v>92.67</v>
      </c>
      <c r="D48" s="24">
        <v>35.67</v>
      </c>
      <c r="E48" s="24">
        <v>8.67</v>
      </c>
      <c r="F48" s="24">
        <v>8</v>
      </c>
      <c r="G48" s="13"/>
      <c r="H48" s="14">
        <v>100.00020088388911</v>
      </c>
      <c r="I48" s="25">
        <v>63.910344827586208</v>
      </c>
      <c r="J48" s="25">
        <v>24.6</v>
      </c>
      <c r="K48" s="25">
        <v>5.9793103448275859</v>
      </c>
      <c r="L48" s="25">
        <v>5.5172413793103452</v>
      </c>
      <c r="M48" s="13"/>
      <c r="N48" s="27">
        <v>56.33</v>
      </c>
      <c r="O48" s="15">
        <v>30.67</v>
      </c>
      <c r="P48" s="15">
        <v>15.67</v>
      </c>
      <c r="Q48" s="15"/>
      <c r="R48" s="15"/>
      <c r="S48" s="16"/>
      <c r="T48" s="17">
        <v>99.999183893318545</v>
      </c>
      <c r="U48" s="17">
        <v>54.447008698739573</v>
      </c>
      <c r="V48" s="17">
        <v>27.818214095508608</v>
      </c>
      <c r="W48" s="17"/>
      <c r="X48" s="17"/>
    </row>
    <row r="49" spans="1:24" x14ac:dyDescent="0.2">
      <c r="A49" s="2" t="s">
        <v>48</v>
      </c>
      <c r="B49" s="12">
        <v>356</v>
      </c>
      <c r="C49" s="12">
        <v>244</v>
      </c>
      <c r="D49" s="24">
        <v>77.67</v>
      </c>
      <c r="E49" s="24">
        <v>20</v>
      </c>
      <c r="F49" s="24">
        <v>14.33</v>
      </c>
      <c r="G49" s="13"/>
      <c r="H49" s="14">
        <v>100.00020088388911</v>
      </c>
      <c r="I49" s="25">
        <v>68.539325842696627</v>
      </c>
      <c r="J49" s="25">
        <v>21.817415730337078</v>
      </c>
      <c r="K49" s="25">
        <v>5.6179775280898872</v>
      </c>
      <c r="L49" s="25">
        <v>4.0252808988764048</v>
      </c>
      <c r="M49" s="13"/>
      <c r="N49" s="27">
        <v>43.67</v>
      </c>
      <c r="O49" s="15">
        <v>25</v>
      </c>
      <c r="P49" s="15">
        <v>13</v>
      </c>
      <c r="Q49" s="15"/>
      <c r="R49" s="15"/>
      <c r="S49" s="16"/>
      <c r="T49" s="17">
        <v>99.999183893318545</v>
      </c>
      <c r="U49" s="17">
        <v>57.247538355850693</v>
      </c>
      <c r="V49" s="17">
        <v>29.76871994504236</v>
      </c>
      <c r="W49" s="17"/>
      <c r="X49" s="17"/>
    </row>
    <row r="50" spans="1:24" x14ac:dyDescent="0.2">
      <c r="A50" s="2" t="s">
        <v>49</v>
      </c>
      <c r="B50" s="12">
        <v>1036.67</v>
      </c>
      <c r="C50" s="12">
        <v>724.33</v>
      </c>
      <c r="D50" s="24">
        <v>228</v>
      </c>
      <c r="E50" s="24">
        <v>45</v>
      </c>
      <c r="F50" s="24">
        <v>39.33</v>
      </c>
      <c r="G50" s="13"/>
      <c r="H50" s="14">
        <v>100.00020088388911</v>
      </c>
      <c r="I50" s="25">
        <v>69.870836428178677</v>
      </c>
      <c r="J50" s="25">
        <v>21.99349841318838</v>
      </c>
      <c r="K50" s="25">
        <v>4.3408220552345487</v>
      </c>
      <c r="L50" s="25">
        <v>3.7938784762749957</v>
      </c>
      <c r="M50" s="13"/>
      <c r="N50" s="27">
        <v>341.33</v>
      </c>
      <c r="O50" s="15">
        <v>221.33</v>
      </c>
      <c r="P50" s="15">
        <v>79.67</v>
      </c>
      <c r="Q50" s="15">
        <v>21</v>
      </c>
      <c r="R50" s="15">
        <v>19.329999999999998</v>
      </c>
      <c r="S50" s="16"/>
      <c r="T50" s="17">
        <v>100.00000000000001</v>
      </c>
      <c r="U50" s="17">
        <v>64.843406673893313</v>
      </c>
      <c r="V50" s="17">
        <v>23.341048252424343</v>
      </c>
      <c r="W50" s="17">
        <v>6.1524038320686731</v>
      </c>
      <c r="X50" s="17">
        <v>5.6631412416136877</v>
      </c>
    </row>
    <row r="51" spans="1:24" x14ac:dyDescent="0.2">
      <c r="A51" s="2" t="s">
        <v>50</v>
      </c>
      <c r="B51" s="12">
        <v>194.33</v>
      </c>
      <c r="C51" s="12">
        <v>141</v>
      </c>
      <c r="D51" s="24">
        <v>43</v>
      </c>
      <c r="E51" s="24">
        <v>5.33</v>
      </c>
      <c r="F51" s="24">
        <v>5</v>
      </c>
      <c r="G51" s="13"/>
      <c r="H51" s="14">
        <v>100.00020088388911</v>
      </c>
      <c r="I51" s="25">
        <v>72.556990685946573</v>
      </c>
      <c r="J51" s="25">
        <v>22.127309216281581</v>
      </c>
      <c r="K51" s="25">
        <v>2.7427571656460659</v>
      </c>
      <c r="L51" s="25">
        <v>2.5729429321257653</v>
      </c>
      <c r="M51" s="13"/>
      <c r="N51" s="27">
        <v>50.67</v>
      </c>
      <c r="O51" s="15">
        <v>34.67</v>
      </c>
      <c r="P51" s="15">
        <v>11.33</v>
      </c>
      <c r="Q51" s="15"/>
      <c r="R51" s="15"/>
      <c r="S51" s="16"/>
      <c r="T51" s="17">
        <v>99.999183893318545</v>
      </c>
      <c r="U51" s="17">
        <v>68.423130057233067</v>
      </c>
      <c r="V51" s="17">
        <v>22.360371028221827</v>
      </c>
      <c r="W51" s="17"/>
      <c r="X51" s="17"/>
    </row>
    <row r="52" spans="1:24" x14ac:dyDescent="0.2">
      <c r="A52" s="2" t="s">
        <v>51</v>
      </c>
      <c r="B52" s="12">
        <v>154</v>
      </c>
      <c r="C52" s="12">
        <v>105</v>
      </c>
      <c r="D52" s="24">
        <v>36.33</v>
      </c>
      <c r="E52" s="24">
        <v>7.67</v>
      </c>
      <c r="F52" s="24">
        <v>5</v>
      </c>
      <c r="G52" s="13"/>
      <c r="H52" s="14">
        <v>100.00020088388911</v>
      </c>
      <c r="I52" s="25">
        <v>68.181818181818173</v>
      </c>
      <c r="J52" s="25">
        <v>23.59090909090909</v>
      </c>
      <c r="K52" s="25">
        <v>4.9805194805194803</v>
      </c>
      <c r="L52" s="25">
        <v>3.2467532467532463</v>
      </c>
      <c r="M52" s="13"/>
      <c r="N52" s="15"/>
      <c r="O52" s="15"/>
      <c r="P52" s="15"/>
      <c r="Q52" s="15"/>
      <c r="R52" s="15"/>
      <c r="S52" s="16"/>
      <c r="T52" s="17"/>
      <c r="U52" s="17"/>
      <c r="V52" s="17"/>
      <c r="W52" s="17"/>
      <c r="X52" s="17"/>
    </row>
    <row r="53" spans="1:24" x14ac:dyDescent="0.2">
      <c r="A53" s="2" t="s">
        <v>52</v>
      </c>
      <c r="B53" s="12">
        <v>112.33</v>
      </c>
      <c r="C53" s="12">
        <v>87.67</v>
      </c>
      <c r="D53" s="24">
        <v>21</v>
      </c>
      <c r="E53" s="24"/>
      <c r="F53" s="24"/>
      <c r="G53" s="13"/>
      <c r="H53" s="14">
        <v>100.00020088388911</v>
      </c>
      <c r="I53" s="25">
        <v>78.046826315320928</v>
      </c>
      <c r="J53" s="25">
        <v>18.694916763108697</v>
      </c>
      <c r="K53" s="25"/>
      <c r="L53" s="25"/>
      <c r="M53" s="13"/>
      <c r="N53" s="15"/>
      <c r="O53" s="15"/>
      <c r="P53" s="15"/>
      <c r="Q53" s="15"/>
      <c r="R53" s="15"/>
      <c r="S53" s="16"/>
      <c r="T53" s="17"/>
      <c r="U53" s="17"/>
      <c r="V53" s="17"/>
      <c r="W53" s="17"/>
      <c r="X53" s="17"/>
    </row>
    <row r="54" spans="1:24" x14ac:dyDescent="0.2">
      <c r="A54" s="2" t="s">
        <v>53</v>
      </c>
      <c r="B54" s="12">
        <v>109.33</v>
      </c>
      <c r="C54" s="12">
        <v>69.67</v>
      </c>
      <c r="D54" s="24">
        <v>28.67</v>
      </c>
      <c r="E54" s="24"/>
      <c r="F54" s="24"/>
      <c r="G54" s="13"/>
      <c r="H54" s="14">
        <v>100.00020088388911</v>
      </c>
      <c r="I54" s="25">
        <v>63.724503795847433</v>
      </c>
      <c r="J54" s="25">
        <v>26.223360468306961</v>
      </c>
      <c r="K54" s="25"/>
      <c r="L54" s="25"/>
      <c r="M54" s="13"/>
      <c r="N54" s="15"/>
      <c r="O54" s="15"/>
      <c r="P54" s="15"/>
      <c r="Q54" s="15"/>
      <c r="R54" s="15"/>
      <c r="S54" s="16"/>
      <c r="T54" s="17"/>
      <c r="U54" s="17"/>
      <c r="V54" s="17"/>
      <c r="W54" s="17"/>
      <c r="X54" s="17"/>
    </row>
    <row r="55" spans="1:24" x14ac:dyDescent="0.2">
      <c r="A55" s="2" t="s">
        <v>54</v>
      </c>
      <c r="B55" s="12">
        <v>92</v>
      </c>
      <c r="C55" s="12">
        <v>63.67</v>
      </c>
      <c r="D55" s="24">
        <v>22.67</v>
      </c>
      <c r="E55" s="24"/>
      <c r="F55" s="24"/>
      <c r="G55" s="13"/>
      <c r="H55" s="14">
        <v>100.00020088388911</v>
      </c>
      <c r="I55" s="25">
        <v>69.206521739130437</v>
      </c>
      <c r="J55" s="25">
        <v>24.64130434782609</v>
      </c>
      <c r="K55" s="25"/>
      <c r="L55" s="25"/>
      <c r="M55" s="13"/>
      <c r="N55" s="15"/>
      <c r="O55" s="15"/>
      <c r="P55" s="15"/>
      <c r="Q55" s="15"/>
      <c r="R55" s="15"/>
      <c r="S55" s="16"/>
      <c r="T55" s="17"/>
      <c r="U55" s="17"/>
      <c r="V55" s="17"/>
      <c r="W55" s="17"/>
      <c r="X55" s="17"/>
    </row>
    <row r="56" spans="1:24" x14ac:dyDescent="0.2">
      <c r="B56" s="12"/>
      <c r="C56" s="12"/>
      <c r="D56" s="24"/>
      <c r="E56" s="24"/>
      <c r="F56" s="24"/>
      <c r="G56" s="13"/>
      <c r="H56" s="14"/>
      <c r="I56" s="25"/>
      <c r="J56" s="25"/>
      <c r="K56" s="25"/>
      <c r="L56" s="25"/>
      <c r="M56" s="13"/>
      <c r="N56" s="15"/>
      <c r="O56" s="15"/>
      <c r="P56" s="15"/>
      <c r="Q56" s="15"/>
      <c r="R56" s="15"/>
      <c r="S56" s="16"/>
      <c r="T56" s="17"/>
      <c r="U56" s="17"/>
      <c r="V56" s="17"/>
      <c r="W56" s="17"/>
      <c r="X56" s="17"/>
    </row>
    <row r="57" spans="1:24" s="28" customFormat="1" x14ac:dyDescent="0.2">
      <c r="A57" s="28" t="s">
        <v>55</v>
      </c>
      <c r="B57" s="29"/>
      <c r="C57" s="29"/>
      <c r="D57" s="30"/>
      <c r="E57" s="30"/>
      <c r="F57" s="30"/>
      <c r="G57" s="31"/>
      <c r="H57" s="32"/>
      <c r="I57" s="33"/>
      <c r="J57" s="33"/>
      <c r="K57" s="33"/>
      <c r="L57" s="33"/>
      <c r="M57" s="31"/>
      <c r="N57" s="34"/>
      <c r="O57" s="34"/>
      <c r="P57" s="34"/>
      <c r="Q57" s="34"/>
      <c r="R57" s="34"/>
      <c r="S57" s="35"/>
      <c r="T57" s="36"/>
      <c r="U57" s="36"/>
      <c r="V57" s="36"/>
      <c r="W57" s="36"/>
      <c r="X57" s="36"/>
    </row>
    <row r="58" spans="1:24" s="1" customFormat="1" x14ac:dyDescent="0.2">
      <c r="B58" s="37"/>
      <c r="C58" s="37"/>
      <c r="D58" s="38"/>
      <c r="E58" s="38"/>
      <c r="F58" s="38"/>
      <c r="G58" s="6"/>
      <c r="H58" s="14"/>
      <c r="I58" s="39"/>
      <c r="J58" s="39"/>
      <c r="K58" s="39"/>
      <c r="L58" s="39"/>
      <c r="M58" s="6"/>
      <c r="N58" s="15"/>
      <c r="O58" s="15"/>
      <c r="P58" s="15"/>
      <c r="Q58" s="15"/>
      <c r="R58" s="15"/>
      <c r="S58" s="9"/>
      <c r="T58" s="40"/>
      <c r="U58" s="40"/>
      <c r="V58" s="40"/>
      <c r="W58" s="40"/>
      <c r="X58" s="40"/>
    </row>
    <row r="59" spans="1:24" x14ac:dyDescent="0.2">
      <c r="A59" s="23" t="s">
        <v>17</v>
      </c>
      <c r="B59" s="12"/>
      <c r="C59" s="12"/>
      <c r="D59" s="24"/>
      <c r="E59" s="24"/>
      <c r="F59" s="24"/>
      <c r="G59" s="13"/>
      <c r="H59" s="14"/>
      <c r="I59" s="25"/>
      <c r="J59" s="25"/>
      <c r="K59" s="25"/>
      <c r="L59" s="25"/>
      <c r="M59" s="13"/>
      <c r="N59" s="15"/>
      <c r="O59" s="15"/>
      <c r="P59" s="15"/>
      <c r="Q59" s="15"/>
      <c r="R59" s="15"/>
      <c r="S59" s="16"/>
      <c r="T59" s="17"/>
      <c r="U59" s="17"/>
      <c r="V59" s="17"/>
      <c r="W59" s="17"/>
      <c r="X59" s="17"/>
    </row>
    <row r="60" spans="1:24" x14ac:dyDescent="0.2">
      <c r="A60" s="2" t="s">
        <v>18</v>
      </c>
      <c r="B60" s="12">
        <v>231</v>
      </c>
      <c r="C60" s="12">
        <v>157.66999999999999</v>
      </c>
      <c r="D60" s="24">
        <v>52.33</v>
      </c>
      <c r="E60" s="24">
        <v>10.67</v>
      </c>
      <c r="F60" s="24">
        <v>10.33</v>
      </c>
      <c r="G60" s="13"/>
      <c r="H60" s="14">
        <v>100.00020088388911</v>
      </c>
      <c r="I60" s="25">
        <v>68.255411255411246</v>
      </c>
      <c r="J60" s="25">
        <v>22.653679653679653</v>
      </c>
      <c r="K60" s="25">
        <v>4.6190476190476195</v>
      </c>
      <c r="L60" s="25">
        <v>4.4718614718614722</v>
      </c>
      <c r="M60" s="13"/>
      <c r="N60" s="15">
        <v>56.33</v>
      </c>
      <c r="O60" s="15">
        <v>39.33</v>
      </c>
      <c r="P60" s="15">
        <v>13</v>
      </c>
      <c r="Q60" s="15"/>
      <c r="R60" s="15"/>
      <c r="S60" s="16"/>
      <c r="T60" s="17">
        <v>99.999183893318545</v>
      </c>
      <c r="U60" s="17">
        <v>69.820699449671579</v>
      </c>
      <c r="V60" s="17">
        <v>23.078288656133498</v>
      </c>
      <c r="W60" s="17"/>
      <c r="X60" s="17"/>
    </row>
    <row r="61" spans="1:24" x14ac:dyDescent="0.2">
      <c r="A61" s="2" t="s">
        <v>19</v>
      </c>
      <c r="B61" s="12">
        <v>2713.33</v>
      </c>
      <c r="C61" s="12">
        <v>1743</v>
      </c>
      <c r="D61" s="24">
        <v>648</v>
      </c>
      <c r="E61" s="24">
        <v>160.33000000000001</v>
      </c>
      <c r="F61" s="24">
        <v>162</v>
      </c>
      <c r="G61" s="13"/>
      <c r="H61" s="14">
        <v>100.00020088388911</v>
      </c>
      <c r="I61" s="25">
        <v>64.238408155292575</v>
      </c>
      <c r="J61" s="25">
        <v>23.882093221244745</v>
      </c>
      <c r="K61" s="25">
        <v>5.908975318151497</v>
      </c>
      <c r="L61" s="25">
        <v>5.9705233053111861</v>
      </c>
      <c r="M61" s="13"/>
      <c r="N61" s="15">
        <v>1225.33</v>
      </c>
      <c r="O61" s="15">
        <v>730.33</v>
      </c>
      <c r="P61" s="15">
        <v>318.33</v>
      </c>
      <c r="Q61" s="15">
        <v>88.33</v>
      </c>
      <c r="R61" s="15">
        <v>88.33</v>
      </c>
      <c r="S61" s="16"/>
      <c r="T61" s="17">
        <v>99.999183893318545</v>
      </c>
      <c r="U61" s="17">
        <v>59.602719267462646</v>
      </c>
      <c r="V61" s="17">
        <v>25.979123991088116</v>
      </c>
      <c r="W61" s="17">
        <v>7.2086703173838886</v>
      </c>
      <c r="X61" s="17">
        <v>7.2086703173838886</v>
      </c>
    </row>
    <row r="62" spans="1:24" x14ac:dyDescent="0.2">
      <c r="A62" s="2" t="s">
        <v>20</v>
      </c>
      <c r="B62" s="12">
        <v>321.67</v>
      </c>
      <c r="C62" s="12">
        <v>216.67</v>
      </c>
      <c r="D62" s="24">
        <v>76</v>
      </c>
      <c r="E62" s="24">
        <v>13.33</v>
      </c>
      <c r="F62" s="24">
        <v>15.67</v>
      </c>
      <c r="G62" s="13"/>
      <c r="H62" s="14">
        <v>100.00020088388911</v>
      </c>
      <c r="I62" s="25">
        <v>67.357851213977042</v>
      </c>
      <c r="J62" s="25">
        <v>23.62669816893089</v>
      </c>
      <c r="K62" s="25">
        <v>4.1439985077874839</v>
      </c>
      <c r="L62" s="25">
        <v>4.8714521093045668</v>
      </c>
      <c r="M62" s="13"/>
      <c r="N62" s="15">
        <v>150</v>
      </c>
      <c r="O62" s="15">
        <v>100</v>
      </c>
      <c r="P62" s="15">
        <v>34</v>
      </c>
      <c r="Q62" s="15">
        <v>8.67</v>
      </c>
      <c r="R62" s="15">
        <v>7.33</v>
      </c>
      <c r="S62" s="16"/>
      <c r="T62" s="17">
        <v>99.999999999999986</v>
      </c>
      <c r="U62" s="17">
        <v>66.666666666666657</v>
      </c>
      <c r="V62" s="17">
        <v>22.666666666666664</v>
      </c>
      <c r="W62" s="17">
        <v>5.7799999999999994</v>
      </c>
      <c r="X62" s="17">
        <v>4.8866666666666667</v>
      </c>
    </row>
    <row r="63" spans="1:24" x14ac:dyDescent="0.2">
      <c r="A63" s="2" t="s">
        <v>21</v>
      </c>
      <c r="B63" s="12">
        <v>747.67</v>
      </c>
      <c r="C63" s="12">
        <v>447.33</v>
      </c>
      <c r="D63" s="24">
        <v>186</v>
      </c>
      <c r="E63" s="24">
        <v>52.33</v>
      </c>
      <c r="F63" s="24">
        <v>62</v>
      </c>
      <c r="G63" s="13"/>
      <c r="H63" s="14">
        <v>100.00020088388911</v>
      </c>
      <c r="I63" s="25">
        <v>59.829871467358601</v>
      </c>
      <c r="J63" s="25">
        <v>24.877285433413139</v>
      </c>
      <c r="K63" s="25">
        <v>6.9990771329597283</v>
      </c>
      <c r="L63" s="25">
        <v>8.2924284778043802</v>
      </c>
      <c r="M63" s="13"/>
      <c r="N63" s="15">
        <v>365.67</v>
      </c>
      <c r="O63" s="15">
        <v>191.33</v>
      </c>
      <c r="P63" s="15">
        <v>106</v>
      </c>
      <c r="Q63" s="15">
        <v>29.67</v>
      </c>
      <c r="R63" s="15">
        <v>38.67</v>
      </c>
      <c r="S63" s="16"/>
      <c r="T63" s="17">
        <v>100</v>
      </c>
      <c r="U63" s="17">
        <v>52.32313287937211</v>
      </c>
      <c r="V63" s="17">
        <v>28.987885251729701</v>
      </c>
      <c r="W63" s="17">
        <v>8.1138731643284938</v>
      </c>
      <c r="X63" s="17">
        <v>10.575108704569693</v>
      </c>
    </row>
    <row r="64" spans="1:24" x14ac:dyDescent="0.2">
      <c r="A64" s="2" t="s">
        <v>22</v>
      </c>
      <c r="B64" s="12">
        <v>1564</v>
      </c>
      <c r="C64" s="12">
        <v>1029</v>
      </c>
      <c r="D64" s="24">
        <v>366</v>
      </c>
      <c r="E64" s="24">
        <v>89.67</v>
      </c>
      <c r="F64" s="24">
        <v>79.33</v>
      </c>
      <c r="G64" s="13"/>
      <c r="H64" s="14">
        <v>100.00020088388911</v>
      </c>
      <c r="I64" s="25">
        <v>65.792838874680299</v>
      </c>
      <c r="J64" s="25">
        <v>23.401534526854221</v>
      </c>
      <c r="K64" s="25">
        <v>5.7333759590792841</v>
      </c>
      <c r="L64" s="25">
        <v>5.0722506393861888</v>
      </c>
      <c r="M64" s="13"/>
      <c r="N64" s="15">
        <v>680</v>
      </c>
      <c r="O64" s="15">
        <v>421.33</v>
      </c>
      <c r="P64" s="15">
        <v>171</v>
      </c>
      <c r="Q64" s="15">
        <v>47.33</v>
      </c>
      <c r="R64" s="15">
        <v>40.33</v>
      </c>
      <c r="S64" s="16"/>
      <c r="T64" s="17">
        <v>99.998529411764707</v>
      </c>
      <c r="U64" s="17">
        <v>61.960294117647052</v>
      </c>
      <c r="V64" s="17">
        <v>25.147058823529413</v>
      </c>
      <c r="W64" s="17">
        <v>6.9602941176470594</v>
      </c>
      <c r="X64" s="17">
        <v>5.9308823529411763</v>
      </c>
    </row>
    <row r="65" spans="1:24" x14ac:dyDescent="0.2">
      <c r="A65" s="26" t="s">
        <v>23</v>
      </c>
      <c r="B65" s="12">
        <v>80</v>
      </c>
      <c r="C65" s="12">
        <v>50</v>
      </c>
      <c r="D65" s="24">
        <v>20</v>
      </c>
      <c r="E65" s="24">
        <v>5</v>
      </c>
      <c r="F65" s="24">
        <v>5</v>
      </c>
      <c r="G65" s="13"/>
      <c r="H65" s="14">
        <v>100.00020088388911</v>
      </c>
      <c r="I65" s="25">
        <v>62.5</v>
      </c>
      <c r="J65" s="25">
        <v>25</v>
      </c>
      <c r="K65" s="25">
        <v>6.25</v>
      </c>
      <c r="L65" s="25">
        <v>6.25</v>
      </c>
      <c r="M65" s="13"/>
      <c r="N65" s="15">
        <v>29.67</v>
      </c>
      <c r="O65" s="15">
        <v>17.670000000000002</v>
      </c>
      <c r="P65" s="15">
        <v>7.33</v>
      </c>
      <c r="Q65" s="15"/>
      <c r="R65" s="15"/>
      <c r="S65" s="16"/>
      <c r="T65" s="17">
        <v>99.999183893318545</v>
      </c>
      <c r="U65" s="17">
        <v>59.555106167846318</v>
      </c>
      <c r="V65" s="17">
        <v>24.705089315807211</v>
      </c>
      <c r="W65" s="17"/>
      <c r="X65" s="17"/>
    </row>
    <row r="66" spans="1:24" x14ac:dyDescent="0.2">
      <c r="B66" s="12"/>
      <c r="C66" s="12"/>
      <c r="D66" s="24"/>
      <c r="E66" s="24"/>
      <c r="F66" s="24"/>
      <c r="G66" s="13"/>
      <c r="H66" s="14"/>
      <c r="I66" s="25"/>
      <c r="J66" s="25"/>
      <c r="K66" s="25"/>
      <c r="L66" s="25"/>
      <c r="M66" s="13"/>
      <c r="N66" s="15"/>
      <c r="O66" s="15"/>
      <c r="P66" s="15"/>
      <c r="Q66" s="15"/>
      <c r="R66" s="15"/>
      <c r="S66" s="16"/>
      <c r="T66" s="17"/>
      <c r="U66" s="17"/>
      <c r="V66" s="17"/>
      <c r="W66" s="17"/>
      <c r="X66" s="17"/>
    </row>
    <row r="67" spans="1:24" x14ac:dyDescent="0.2">
      <c r="A67" s="23" t="s">
        <v>24</v>
      </c>
      <c r="B67" s="12"/>
      <c r="C67" s="12"/>
      <c r="D67" s="24"/>
      <c r="E67" s="24"/>
      <c r="F67" s="24"/>
      <c r="G67" s="13"/>
      <c r="H67" s="14"/>
      <c r="I67" s="25"/>
      <c r="J67" s="25"/>
      <c r="K67" s="25"/>
      <c r="L67" s="25"/>
      <c r="M67" s="13"/>
      <c r="N67" s="15"/>
      <c r="O67" s="15"/>
      <c r="P67" s="15"/>
      <c r="Q67" s="15"/>
      <c r="R67" s="15"/>
      <c r="S67" s="16"/>
      <c r="T67" s="17"/>
      <c r="U67" s="17"/>
      <c r="V67" s="17"/>
      <c r="W67" s="17"/>
      <c r="X67" s="17"/>
    </row>
    <row r="68" spans="1:24" x14ac:dyDescent="0.2">
      <c r="A68" s="26" t="s">
        <v>35</v>
      </c>
      <c r="B68" s="12">
        <v>157</v>
      </c>
      <c r="C68" s="12">
        <v>96.33</v>
      </c>
      <c r="D68" s="24">
        <v>41.67</v>
      </c>
      <c r="E68" s="24">
        <v>8.67</v>
      </c>
      <c r="F68" s="24">
        <v>10.33</v>
      </c>
      <c r="G68" s="13"/>
      <c r="H68" s="14">
        <v>100.00020088388911</v>
      </c>
      <c r="I68" s="25">
        <v>61.35668789808917</v>
      </c>
      <c r="J68" s="25">
        <v>26.541401273885352</v>
      </c>
      <c r="K68" s="25">
        <v>5.5222929936305736</v>
      </c>
      <c r="L68" s="25">
        <v>6.579617834394905</v>
      </c>
      <c r="M68" s="13"/>
      <c r="N68" s="15">
        <v>77.33</v>
      </c>
      <c r="O68" s="15">
        <v>43.67</v>
      </c>
      <c r="P68" s="15">
        <v>20.67</v>
      </c>
      <c r="Q68" s="15">
        <v>5.33</v>
      </c>
      <c r="R68" s="15">
        <v>7.67</v>
      </c>
      <c r="S68" s="16"/>
      <c r="T68" s="17">
        <v>100.01293159187897</v>
      </c>
      <c r="U68" s="17">
        <v>56.472261735419636</v>
      </c>
      <c r="V68" s="17">
        <v>26.729600413810946</v>
      </c>
      <c r="W68" s="17">
        <v>6.8925384714858398</v>
      </c>
      <c r="X68" s="17">
        <v>9.91853097116255</v>
      </c>
    </row>
    <row r="69" spans="1:24" x14ac:dyDescent="0.2">
      <c r="A69" s="26" t="s">
        <v>40</v>
      </c>
      <c r="B69" s="12">
        <v>179.67</v>
      </c>
      <c r="C69" s="12">
        <v>106</v>
      </c>
      <c r="D69" s="24">
        <v>43.33</v>
      </c>
      <c r="E69" s="24">
        <v>15.33</v>
      </c>
      <c r="F69" s="24">
        <v>15</v>
      </c>
      <c r="G69" s="13"/>
      <c r="H69" s="14">
        <v>100.00020088388911</v>
      </c>
      <c r="I69" s="25">
        <v>58.997050147492622</v>
      </c>
      <c r="J69" s="25">
        <v>24.116435687649581</v>
      </c>
      <c r="K69" s="25">
        <v>8.5323092335949244</v>
      </c>
      <c r="L69" s="25">
        <v>8.3486391718149946</v>
      </c>
      <c r="M69" s="13"/>
      <c r="N69" s="15">
        <v>78</v>
      </c>
      <c r="O69" s="15">
        <v>43</v>
      </c>
      <c r="P69" s="15">
        <v>21.33</v>
      </c>
      <c r="Q69" s="15">
        <v>7.33</v>
      </c>
      <c r="R69" s="15">
        <v>6.33</v>
      </c>
      <c r="S69" s="16"/>
      <c r="T69" s="17">
        <v>99.987179487179489</v>
      </c>
      <c r="U69" s="17">
        <v>55.128205128205131</v>
      </c>
      <c r="V69" s="17">
        <v>27.346153846153843</v>
      </c>
      <c r="W69" s="17">
        <v>9.3974358974358978</v>
      </c>
      <c r="X69" s="17">
        <v>8.1153846153846168</v>
      </c>
    </row>
    <row r="70" spans="1:24" x14ac:dyDescent="0.2">
      <c r="A70" s="26" t="s">
        <v>41</v>
      </c>
      <c r="B70" s="12">
        <v>308.33</v>
      </c>
      <c r="C70" s="12">
        <v>169.33</v>
      </c>
      <c r="D70" s="24">
        <v>86</v>
      </c>
      <c r="E70" s="24">
        <v>21.67</v>
      </c>
      <c r="F70" s="24">
        <v>31.33</v>
      </c>
      <c r="G70" s="13"/>
      <c r="H70" s="14">
        <v>100.00020088388911</v>
      </c>
      <c r="I70" s="25">
        <v>54.918431550611366</v>
      </c>
      <c r="J70" s="25">
        <v>27.892193429118155</v>
      </c>
      <c r="K70" s="25">
        <v>7.0281840884766327</v>
      </c>
      <c r="L70" s="25">
        <v>10.161190931793858</v>
      </c>
      <c r="M70" s="13"/>
      <c r="N70" s="15">
        <v>171.33</v>
      </c>
      <c r="O70" s="15">
        <v>80.33</v>
      </c>
      <c r="P70" s="15">
        <v>52</v>
      </c>
      <c r="Q70" s="15">
        <v>15.33</v>
      </c>
      <c r="R70" s="15">
        <v>23.67</v>
      </c>
      <c r="S70" s="16"/>
      <c r="T70" s="17">
        <v>99.999999999999986</v>
      </c>
      <c r="U70" s="17">
        <v>46.886126189225472</v>
      </c>
      <c r="V70" s="17">
        <v>30.3507850347283</v>
      </c>
      <c r="W70" s="17">
        <v>8.9476448958150936</v>
      </c>
      <c r="X70" s="17">
        <v>13.815443880231133</v>
      </c>
    </row>
    <row r="71" spans="1:24" x14ac:dyDescent="0.2">
      <c r="A71" s="26" t="s">
        <v>45</v>
      </c>
      <c r="B71" s="12">
        <v>260.33</v>
      </c>
      <c r="C71" s="12">
        <v>169.67</v>
      </c>
      <c r="D71" s="24">
        <v>65.33</v>
      </c>
      <c r="E71" s="24">
        <v>17.329999999999998</v>
      </c>
      <c r="F71" s="24">
        <v>8</v>
      </c>
      <c r="G71" s="13"/>
      <c r="H71" s="14">
        <v>100.00020088388911</v>
      </c>
      <c r="I71" s="25">
        <v>65.174970230092583</v>
      </c>
      <c r="J71" s="25">
        <v>25.095071639841741</v>
      </c>
      <c r="K71" s="25">
        <v>6.6569354281104749</v>
      </c>
      <c r="L71" s="25">
        <v>3.0730227019552108</v>
      </c>
      <c r="M71" s="13"/>
      <c r="N71" s="15">
        <v>144.33000000000001</v>
      </c>
      <c r="O71" s="15">
        <v>87.33</v>
      </c>
      <c r="P71" s="15">
        <v>41.33</v>
      </c>
      <c r="Q71" s="15">
        <v>10.67</v>
      </c>
      <c r="R71" s="15">
        <v>5</v>
      </c>
      <c r="S71" s="16"/>
      <c r="T71" s="17">
        <v>99.999999999999986</v>
      </c>
      <c r="U71" s="17">
        <v>60.507171066306377</v>
      </c>
      <c r="V71" s="17">
        <v>28.635765260167666</v>
      </c>
      <c r="W71" s="17">
        <v>7.3927804337282605</v>
      </c>
      <c r="X71" s="17">
        <v>3.4642832397976857</v>
      </c>
    </row>
    <row r="72" spans="1:24" x14ac:dyDescent="0.2">
      <c r="A72" s="26" t="s">
        <v>48</v>
      </c>
      <c r="B72" s="12">
        <v>550</v>
      </c>
      <c r="C72" s="12">
        <v>353.33</v>
      </c>
      <c r="D72" s="24">
        <v>126.67</v>
      </c>
      <c r="E72" s="24">
        <v>35</v>
      </c>
      <c r="F72" s="24">
        <v>35</v>
      </c>
      <c r="G72" s="13"/>
      <c r="H72" s="14">
        <v>100.00020088388911</v>
      </c>
      <c r="I72" s="25">
        <v>64.241818181818175</v>
      </c>
      <c r="J72" s="25">
        <v>23.030909090909091</v>
      </c>
      <c r="K72" s="25">
        <v>6.3636363636363633</v>
      </c>
      <c r="L72" s="25">
        <v>6.3636363636363633</v>
      </c>
      <c r="M72" s="13"/>
      <c r="N72" s="15">
        <v>201.33</v>
      </c>
      <c r="O72" s="15">
        <v>123</v>
      </c>
      <c r="P72" s="15">
        <v>48.33</v>
      </c>
      <c r="Q72" s="15">
        <v>14.33</v>
      </c>
      <c r="R72" s="15">
        <v>15.67</v>
      </c>
      <c r="S72" s="16"/>
      <c r="T72" s="17">
        <v>100</v>
      </c>
      <c r="U72" s="17">
        <v>61.093726717329758</v>
      </c>
      <c r="V72" s="17">
        <v>24.005364327223958</v>
      </c>
      <c r="W72" s="17">
        <v>7.117667511051506</v>
      </c>
      <c r="X72" s="17">
        <v>7.7832414443947746</v>
      </c>
    </row>
    <row r="73" spans="1:24" x14ac:dyDescent="0.2">
      <c r="A73" s="26" t="s">
        <v>51</v>
      </c>
      <c r="B73" s="12">
        <v>106.33</v>
      </c>
      <c r="C73" s="12">
        <v>75</v>
      </c>
      <c r="D73" s="24">
        <v>24.67</v>
      </c>
      <c r="E73" s="24"/>
      <c r="F73" s="24"/>
      <c r="G73" s="13"/>
      <c r="H73" s="14">
        <v>100.00020088388911</v>
      </c>
      <c r="I73" s="25">
        <v>70.535126492993513</v>
      </c>
      <c r="J73" s="25">
        <v>23.201354274428667</v>
      </c>
      <c r="K73" s="25"/>
      <c r="L73" s="25"/>
      <c r="M73" s="13"/>
      <c r="N73" s="15">
        <v>34.33</v>
      </c>
      <c r="O73" s="15">
        <v>21.67</v>
      </c>
      <c r="P73" s="15">
        <v>10.67</v>
      </c>
      <c r="Q73" s="15"/>
      <c r="R73" s="15"/>
      <c r="S73" s="16"/>
      <c r="T73" s="17">
        <v>99.999183893318545</v>
      </c>
      <c r="U73" s="17">
        <v>63.122633265365579</v>
      </c>
      <c r="V73" s="17">
        <v>31.080687445383049</v>
      </c>
      <c r="W73" s="17"/>
      <c r="X73" s="17"/>
    </row>
    <row r="74" spans="1:24" x14ac:dyDescent="0.2">
      <c r="A74" s="26" t="s">
        <v>56</v>
      </c>
      <c r="B74" s="12">
        <v>136.33000000000001</v>
      </c>
      <c r="C74" s="12">
        <v>89.33</v>
      </c>
      <c r="D74" s="24">
        <v>32</v>
      </c>
      <c r="E74" s="24">
        <v>7.67</v>
      </c>
      <c r="F74" s="24">
        <v>7.33</v>
      </c>
      <c r="H74" s="14">
        <v>100.00020088388911</v>
      </c>
      <c r="I74" s="25">
        <v>65.524829457932952</v>
      </c>
      <c r="J74" s="25">
        <v>23.472456539279687</v>
      </c>
      <c r="K74" s="25">
        <v>5.6260544267585999</v>
      </c>
      <c r="L74" s="25">
        <v>5.3766595760287537</v>
      </c>
      <c r="N74" s="15">
        <v>67</v>
      </c>
      <c r="O74" s="15">
        <v>42.67</v>
      </c>
      <c r="P74" s="15">
        <v>16.329999999999998</v>
      </c>
      <c r="Q74" s="15"/>
      <c r="R74" s="15"/>
      <c r="S74" s="16"/>
      <c r="T74" s="17">
        <v>99.999183893318545</v>
      </c>
      <c r="U74" s="17">
        <v>63.68656716417911</v>
      </c>
      <c r="V74" s="17">
        <v>24.373134328358205</v>
      </c>
      <c r="W74" s="17"/>
      <c r="X74" s="17"/>
    </row>
    <row r="75" spans="1:24" x14ac:dyDescent="0.2">
      <c r="A75" s="26" t="s">
        <v>57</v>
      </c>
      <c r="B75" s="12">
        <v>108.67</v>
      </c>
      <c r="C75" s="12">
        <v>74.67</v>
      </c>
      <c r="D75" s="24">
        <v>23.67</v>
      </c>
      <c r="E75" s="24">
        <v>5.33</v>
      </c>
      <c r="F75" s="24">
        <v>5</v>
      </c>
      <c r="H75" s="14">
        <v>100.00020088388911</v>
      </c>
      <c r="I75" s="25">
        <v>68.712616177417871</v>
      </c>
      <c r="J75" s="25">
        <v>21.781540443544678</v>
      </c>
      <c r="K75" s="25">
        <v>4.904757522775375</v>
      </c>
      <c r="L75" s="25">
        <v>4.6010858562620776</v>
      </c>
      <c r="N75" s="15">
        <v>47.33</v>
      </c>
      <c r="O75" s="15">
        <v>31.33</v>
      </c>
      <c r="P75" s="15">
        <v>11</v>
      </c>
      <c r="Q75" s="15"/>
      <c r="R75" s="15"/>
      <c r="S75" s="16"/>
      <c r="T75" s="17">
        <v>99.999183893318545</v>
      </c>
      <c r="U75" s="17">
        <v>66.194802450876821</v>
      </c>
      <c r="V75" s="17">
        <v>23.241073315022184</v>
      </c>
      <c r="W75" s="17"/>
      <c r="X75" s="17"/>
    </row>
    <row r="78" spans="1:24" x14ac:dyDescent="0.2">
      <c r="A78" s="41" t="s">
        <v>58</v>
      </c>
    </row>
    <row r="79" spans="1:24" x14ac:dyDescent="0.2">
      <c r="A79" s="26" t="s">
        <v>59</v>
      </c>
    </row>
    <row r="80" spans="1:24" x14ac:dyDescent="0.2">
      <c r="A80" s="26"/>
    </row>
    <row r="81" spans="1:1" x14ac:dyDescent="0.2">
      <c r="A81" s="26" t="s">
        <v>60</v>
      </c>
    </row>
    <row r="82" spans="1:1" x14ac:dyDescent="0.2">
      <c r="A82" s="42" t="s">
        <v>61</v>
      </c>
    </row>
    <row r="83" spans="1:1" x14ac:dyDescent="0.2">
      <c r="A83" s="42"/>
    </row>
    <row r="84" spans="1:1" x14ac:dyDescent="0.2">
      <c r="A84" s="26" t="s">
        <v>62</v>
      </c>
    </row>
    <row r="85" spans="1:1" x14ac:dyDescent="0.2">
      <c r="A85" s="42" t="s">
        <v>63</v>
      </c>
    </row>
    <row r="86" spans="1:1" x14ac:dyDescent="0.2">
      <c r="A86" s="26"/>
    </row>
    <row r="87" spans="1:1" x14ac:dyDescent="0.2">
      <c r="A87" s="43" t="s">
        <v>64</v>
      </c>
    </row>
    <row r="88" spans="1:1" x14ac:dyDescent="0.2">
      <c r="A88" s="42" t="s">
        <v>65</v>
      </c>
    </row>
    <row r="89" spans="1:1" x14ac:dyDescent="0.2">
      <c r="A89" s="26"/>
    </row>
  </sheetData>
  <mergeCells count="10">
    <mergeCell ref="B5:F5"/>
    <mergeCell ref="H5:L5"/>
    <mergeCell ref="N5:R5"/>
    <mergeCell ref="T5:X5"/>
    <mergeCell ref="B3:L3"/>
    <mergeCell ref="N3:X3"/>
    <mergeCell ref="B4:F4"/>
    <mergeCell ref="H4:L4"/>
    <mergeCell ref="N4:R4"/>
    <mergeCell ref="T4:X4"/>
  </mergeCells>
  <hyperlinks>
    <hyperlink ref="A82" r:id="rId1" xr:uid="{82912243-D7DC-4E35-B968-4291DAD6CD2F}"/>
    <hyperlink ref="A88" r:id="rId2" xr:uid="{5494F648-5F50-4634-A32B-ED036A0E0A61}"/>
  </hyperlinks>
  <pageMargins left="0.70866141732283472" right="0.70866141732283472" top="0.74803149606299213" bottom="0.74803149606299213" header="0.31496062992125984" footer="0.31496062992125984"/>
  <pageSetup paperSize="8" scale="5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18EB-FEDF-4815-8780-E49E30296064}">
  <dimension ref="A1:X89"/>
  <sheetViews>
    <sheetView tabSelected="1" zoomScale="85" zoomScaleNormal="85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8" sqref="N18"/>
    </sheetView>
  </sheetViews>
  <sheetFormatPr baseColWidth="10" defaultColWidth="11.42578125" defaultRowHeight="12" x14ac:dyDescent="0.2"/>
  <cols>
    <col min="1" max="1" width="54.7109375" style="2" customWidth="1"/>
    <col min="2" max="6" width="11.42578125" style="2"/>
    <col min="7" max="7" width="3" style="2" customWidth="1"/>
    <col min="8" max="12" width="11.42578125" style="2"/>
    <col min="13" max="13" width="4" style="2" customWidth="1"/>
    <col min="14" max="18" width="11.42578125" style="2"/>
    <col min="19" max="19" width="2.42578125" style="2" customWidth="1"/>
    <col min="20" max="16384" width="11.42578125" style="2"/>
  </cols>
  <sheetData>
    <row r="1" spans="1:24" s="1" customFormat="1" ht="18.75" x14ac:dyDescent="0.3">
      <c r="A1" s="44" t="s">
        <v>68</v>
      </c>
    </row>
    <row r="3" spans="1:24" x14ac:dyDescent="0.2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N3" s="75" t="s">
        <v>1</v>
      </c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ht="15.6" customHeight="1" x14ac:dyDescent="0.2">
      <c r="B4" s="76" t="s">
        <v>2</v>
      </c>
      <c r="C4" s="76"/>
      <c r="D4" s="76"/>
      <c r="E4" s="76"/>
      <c r="F4" s="76"/>
      <c r="H4" s="76" t="s">
        <v>66</v>
      </c>
      <c r="I4" s="76"/>
      <c r="J4" s="76"/>
      <c r="K4" s="76"/>
      <c r="L4" s="76"/>
      <c r="N4" s="76" t="s">
        <v>2</v>
      </c>
      <c r="O4" s="76"/>
      <c r="P4" s="76"/>
      <c r="Q4" s="76"/>
      <c r="R4" s="76"/>
      <c r="T4" s="76" t="s">
        <v>66</v>
      </c>
      <c r="U4" s="76"/>
      <c r="V4" s="76"/>
      <c r="W4" s="76"/>
      <c r="X4" s="76"/>
    </row>
    <row r="5" spans="1:24" x14ac:dyDescent="0.2">
      <c r="B5" s="73" t="s">
        <v>4</v>
      </c>
      <c r="C5" s="73"/>
      <c r="D5" s="73"/>
      <c r="E5" s="73"/>
      <c r="F5" s="73"/>
      <c r="H5" s="73" t="s">
        <v>4</v>
      </c>
      <c r="I5" s="73"/>
      <c r="J5" s="73"/>
      <c r="K5" s="73"/>
      <c r="L5" s="73"/>
      <c r="N5" s="73" t="s">
        <v>4</v>
      </c>
      <c r="O5" s="73"/>
      <c r="P5" s="73"/>
      <c r="Q5" s="73"/>
      <c r="R5" s="73"/>
      <c r="T5" s="73" t="s">
        <v>4</v>
      </c>
      <c r="U5" s="73"/>
      <c r="V5" s="73"/>
      <c r="W5" s="73"/>
      <c r="X5" s="73"/>
    </row>
    <row r="6" spans="1:24" s="4" customFormat="1" ht="24" x14ac:dyDescent="0.2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N6" s="4" t="s">
        <v>6</v>
      </c>
      <c r="O6" s="4" t="s">
        <v>7</v>
      </c>
      <c r="P6" s="4" t="s">
        <v>8</v>
      </c>
      <c r="Q6" s="4" t="s">
        <v>9</v>
      </c>
      <c r="R6" s="4" t="s">
        <v>10</v>
      </c>
      <c r="T6" s="4" t="s">
        <v>6</v>
      </c>
      <c r="U6" s="4" t="s">
        <v>7</v>
      </c>
      <c r="V6" s="4" t="s">
        <v>8</v>
      </c>
      <c r="W6" s="4" t="s">
        <v>9</v>
      </c>
      <c r="X6" s="4" t="s">
        <v>10</v>
      </c>
    </row>
    <row r="7" spans="1:24" s="1" customFormat="1" x14ac:dyDescent="0.2">
      <c r="A7" s="1" t="s">
        <v>11</v>
      </c>
      <c r="B7" s="5"/>
      <c r="C7" s="5"/>
      <c r="D7" s="5"/>
      <c r="E7" s="5"/>
      <c r="F7" s="5"/>
      <c r="G7" s="6"/>
      <c r="H7" s="7"/>
      <c r="I7" s="7"/>
      <c r="J7" s="7"/>
      <c r="K7" s="7"/>
      <c r="L7" s="7"/>
      <c r="M7" s="6"/>
      <c r="N7" s="8"/>
      <c r="O7" s="8"/>
      <c r="P7" s="8"/>
      <c r="Q7" s="8"/>
      <c r="R7" s="8"/>
      <c r="S7" s="9"/>
      <c r="T7" s="10"/>
      <c r="U7" s="10"/>
      <c r="V7" s="10"/>
      <c r="W7" s="10"/>
      <c r="X7" s="10"/>
    </row>
    <row r="8" spans="1:24" s="1" customFormat="1" x14ac:dyDescent="0.2">
      <c r="B8" s="5"/>
      <c r="C8" s="5"/>
      <c r="D8" s="5"/>
      <c r="E8" s="5"/>
      <c r="F8" s="5"/>
      <c r="G8" s="6"/>
      <c r="H8" s="7"/>
      <c r="I8" s="7"/>
      <c r="J8" s="7"/>
      <c r="K8" s="7"/>
      <c r="L8" s="7"/>
      <c r="M8" s="6"/>
      <c r="N8" s="8"/>
      <c r="O8" s="8"/>
      <c r="P8" s="8"/>
      <c r="Q8" s="8"/>
      <c r="R8" s="8"/>
      <c r="S8" s="9"/>
      <c r="T8" s="10"/>
      <c r="U8" s="10"/>
      <c r="V8" s="10"/>
      <c r="W8" s="10"/>
      <c r="X8" s="10"/>
    </row>
    <row r="9" spans="1:24" s="1" customFormat="1" x14ac:dyDescent="0.2">
      <c r="B9" s="5"/>
      <c r="C9" s="5"/>
      <c r="D9" s="5"/>
      <c r="E9" s="5"/>
      <c r="F9" s="5"/>
      <c r="G9" s="6"/>
      <c r="H9" s="7"/>
      <c r="I9" s="7"/>
      <c r="J9" s="7"/>
      <c r="K9" s="7"/>
      <c r="L9" s="7"/>
      <c r="M9" s="6"/>
      <c r="N9" s="8"/>
      <c r="O9" s="8"/>
      <c r="P9" s="8"/>
      <c r="Q9" s="8"/>
      <c r="R9" s="8"/>
      <c r="S9" s="9"/>
      <c r="T9" s="10"/>
      <c r="U9" s="10"/>
      <c r="V9" s="10"/>
      <c r="W9" s="10"/>
      <c r="X9" s="10"/>
    </row>
    <row r="10" spans="1:24" s="1" customFormat="1" x14ac:dyDescent="0.2">
      <c r="A10" s="1" t="s">
        <v>12</v>
      </c>
      <c r="B10" s="5"/>
      <c r="C10" s="5"/>
      <c r="D10" s="5"/>
      <c r="E10" s="5"/>
      <c r="F10" s="5"/>
      <c r="G10" s="6"/>
      <c r="H10" s="7"/>
      <c r="I10" s="7"/>
      <c r="J10" s="7"/>
      <c r="K10" s="7"/>
      <c r="L10" s="7"/>
      <c r="M10" s="6"/>
      <c r="N10" s="8"/>
      <c r="O10" s="8"/>
      <c r="P10" s="8"/>
      <c r="Q10" s="8"/>
      <c r="R10" s="8"/>
      <c r="S10" s="9"/>
      <c r="T10" s="10"/>
      <c r="U10" s="10"/>
      <c r="V10" s="10"/>
      <c r="W10" s="10"/>
      <c r="X10" s="10"/>
    </row>
    <row r="11" spans="1:24" s="1" customFormat="1" x14ac:dyDescent="0.2">
      <c r="A11" s="1" t="s">
        <v>13</v>
      </c>
      <c r="B11" s="45">
        <v>9.2559820289916157</v>
      </c>
      <c r="C11" s="45">
        <v>6.3877646985335756</v>
      </c>
      <c r="D11" s="45">
        <v>1.9139642446190035</v>
      </c>
      <c r="E11" s="45">
        <v>0.43255228056860084</v>
      </c>
      <c r="F11" s="45">
        <v>0.5217008052704365</v>
      </c>
      <c r="G11" s="46"/>
      <c r="H11" s="54">
        <f>B11/B$11</f>
        <v>1</v>
      </c>
      <c r="I11" s="54">
        <f t="shared" ref="I11:L11" si="0">C11/C$11</f>
        <v>1</v>
      </c>
      <c r="J11" s="54">
        <f t="shared" si="0"/>
        <v>1</v>
      </c>
      <c r="K11" s="54">
        <f t="shared" si="0"/>
        <v>1</v>
      </c>
      <c r="L11" s="54">
        <f t="shared" si="0"/>
        <v>1</v>
      </c>
      <c r="M11" s="46"/>
      <c r="N11" s="47">
        <v>34.90389967584558</v>
      </c>
      <c r="O11" s="47">
        <v>24.422543102350573</v>
      </c>
      <c r="P11" s="47">
        <v>7.5272220585078715</v>
      </c>
      <c r="Q11" s="47">
        <v>1.4879815475735714</v>
      </c>
      <c r="R11" s="47">
        <v>1.466152967413568</v>
      </c>
      <c r="S11" s="48"/>
      <c r="T11" s="61">
        <f>N11/N$11</f>
        <v>1</v>
      </c>
      <c r="U11" s="61">
        <f t="shared" ref="U11:X11" si="1">O11/O$11</f>
        <v>1</v>
      </c>
      <c r="V11" s="61">
        <f t="shared" si="1"/>
        <v>1</v>
      </c>
      <c r="W11" s="61">
        <f t="shared" si="1"/>
        <v>1</v>
      </c>
      <c r="X11" s="61">
        <f t="shared" si="1"/>
        <v>1</v>
      </c>
    </row>
    <row r="12" spans="1:24" s="1" customFormat="1" x14ac:dyDescent="0.2">
      <c r="A12" s="1" t="s">
        <v>14</v>
      </c>
      <c r="B12" s="45">
        <v>16.359745373550524</v>
      </c>
      <c r="C12" s="45">
        <v>11.172450421099727</v>
      </c>
      <c r="D12" s="45">
        <v>3.720144816490079</v>
      </c>
      <c r="E12" s="45">
        <v>0.74378864386542598</v>
      </c>
      <c r="F12" s="45">
        <v>0.7233614920952931</v>
      </c>
      <c r="G12" s="46"/>
      <c r="H12" s="54">
        <f t="shared" ref="H12:H13" si="2">B12/B$11</f>
        <v>1.7674780830719505</v>
      </c>
      <c r="I12" s="54">
        <f t="shared" ref="I12:I13" si="3">C12/C$11</f>
        <v>1.7490391315861338</v>
      </c>
      <c r="J12" s="54">
        <f t="shared" ref="J12:J13" si="4">D12/D$11</f>
        <v>1.9436856393472577</v>
      </c>
      <c r="K12" s="54">
        <f t="shared" ref="K12:K13" si="5">E12/E$11</f>
        <v>1.7195346719423075</v>
      </c>
      <c r="L12" s="54">
        <f t="shared" ref="L12:L13" si="6">F12/F$11</f>
        <v>1.3865447106609714</v>
      </c>
      <c r="M12" s="46"/>
      <c r="N12" s="47">
        <v>58.626918117267927</v>
      </c>
      <c r="O12" s="47">
        <v>35.890196667942867</v>
      </c>
      <c r="P12" s="47">
        <v>14.774171272340354</v>
      </c>
      <c r="Q12" s="47">
        <v>3.8990658683759918</v>
      </c>
      <c r="R12" s="47">
        <v>4.0869726572133889</v>
      </c>
      <c r="S12" s="48"/>
      <c r="T12" s="61">
        <f t="shared" ref="T12:T13" si="7">N12/N$11</f>
        <v>1.6796667037706192</v>
      </c>
      <c r="U12" s="61">
        <f t="shared" ref="U12:U13" si="8">O12/O$11</f>
        <v>1.4695519839000131</v>
      </c>
      <c r="V12" s="61">
        <f t="shared" ref="V12:V13" si="9">P12/P$11</f>
        <v>1.9627654342469407</v>
      </c>
      <c r="W12" s="61">
        <f t="shared" ref="W12:W13" si="10">Q12/Q$11</f>
        <v>2.6203724600846958</v>
      </c>
      <c r="X12" s="61">
        <f t="shared" ref="X12:X13" si="11">R12/R$11</f>
        <v>2.7875486037607615</v>
      </c>
    </row>
    <row r="13" spans="1:24" s="1" customFormat="1" x14ac:dyDescent="0.2">
      <c r="A13" s="1" t="s">
        <v>15</v>
      </c>
      <c r="B13" s="45">
        <v>14.30336676507789</v>
      </c>
      <c r="C13" s="45">
        <v>9.2359715422598736</v>
      </c>
      <c r="D13" s="45">
        <v>3.4009363911530306</v>
      </c>
      <c r="E13" s="45">
        <v>0.8308001755530976</v>
      </c>
      <c r="F13" s="45">
        <v>0.83565865611188761</v>
      </c>
      <c r="G13" s="46"/>
      <c r="H13" s="54">
        <f t="shared" si="2"/>
        <v>1.5453105591904608</v>
      </c>
      <c r="I13" s="54">
        <f t="shared" si="3"/>
        <v>1.4458847465655951</v>
      </c>
      <c r="J13" s="54">
        <f t="shared" si="4"/>
        <v>1.7769069619323143</v>
      </c>
      <c r="K13" s="54">
        <f t="shared" si="5"/>
        <v>1.9206930881533901</v>
      </c>
      <c r="L13" s="54">
        <f t="shared" si="6"/>
        <v>1.6017967533684432</v>
      </c>
      <c r="M13" s="46"/>
      <c r="N13" s="47">
        <v>64.004952645321694</v>
      </c>
      <c r="O13" s="47">
        <v>38.442912275271219</v>
      </c>
      <c r="P13" s="47">
        <v>16.525459692356847</v>
      </c>
      <c r="Q13" s="47">
        <v>4.5432532688956897</v>
      </c>
      <c r="R13" s="47">
        <v>4.4933274087979349</v>
      </c>
      <c r="S13" s="48"/>
      <c r="T13" s="61">
        <f t="shared" si="7"/>
        <v>1.8337478975054129</v>
      </c>
      <c r="U13" s="61">
        <f t="shared" si="8"/>
        <v>1.5740749075214546</v>
      </c>
      <c r="V13" s="61">
        <f t="shared" si="9"/>
        <v>2.1954260899847431</v>
      </c>
      <c r="W13" s="61">
        <f t="shared" si="10"/>
        <v>3.0532994688706343</v>
      </c>
      <c r="X13" s="61">
        <f t="shared" si="11"/>
        <v>3.0647057358036713</v>
      </c>
    </row>
    <row r="14" spans="1:24" x14ac:dyDescent="0.2">
      <c r="B14" s="11"/>
      <c r="C14" s="12"/>
      <c r="D14" s="12"/>
      <c r="E14" s="12"/>
      <c r="F14" s="12"/>
      <c r="G14" s="13"/>
      <c r="H14" s="55"/>
      <c r="I14" s="55"/>
      <c r="J14" s="55"/>
      <c r="K14" s="55"/>
      <c r="L14" s="55"/>
      <c r="M14" s="13"/>
      <c r="N14" s="15"/>
      <c r="O14" s="15"/>
      <c r="P14" s="15"/>
      <c r="Q14" s="15"/>
      <c r="R14" s="15"/>
      <c r="S14" s="16"/>
      <c r="T14" s="61"/>
      <c r="U14" s="61"/>
      <c r="V14" s="61"/>
      <c r="W14" s="61"/>
      <c r="X14" s="61"/>
    </row>
    <row r="15" spans="1:24" s="23" customFormat="1" x14ac:dyDescent="0.2">
      <c r="A15" s="3" t="s">
        <v>16</v>
      </c>
      <c r="B15" s="11"/>
      <c r="C15" s="11"/>
      <c r="D15" s="11"/>
      <c r="E15" s="11"/>
      <c r="F15" s="11"/>
      <c r="G15" s="18"/>
      <c r="H15" s="56"/>
      <c r="I15" s="56"/>
      <c r="J15" s="56"/>
      <c r="K15" s="56"/>
      <c r="L15" s="56"/>
      <c r="M15" s="18"/>
      <c r="N15" s="20"/>
      <c r="O15" s="20"/>
      <c r="P15" s="20"/>
      <c r="Q15" s="20"/>
      <c r="R15" s="20"/>
      <c r="S15" s="21"/>
      <c r="T15" s="61"/>
      <c r="U15" s="61"/>
      <c r="V15" s="61"/>
      <c r="W15" s="61"/>
      <c r="X15" s="61"/>
    </row>
    <row r="16" spans="1:24" s="23" customFormat="1" x14ac:dyDescent="0.2">
      <c r="A16" s="3"/>
      <c r="B16" s="11"/>
      <c r="C16" s="11"/>
      <c r="D16" s="11"/>
      <c r="E16" s="11"/>
      <c r="F16" s="11"/>
      <c r="G16" s="18"/>
      <c r="H16" s="56"/>
      <c r="I16" s="56"/>
      <c r="J16" s="56"/>
      <c r="K16" s="56"/>
      <c r="L16" s="56"/>
      <c r="M16" s="18"/>
      <c r="N16" s="20"/>
      <c r="O16" s="20"/>
      <c r="P16" s="20"/>
      <c r="Q16" s="20"/>
      <c r="R16" s="20"/>
      <c r="S16" s="21"/>
      <c r="T16" s="61"/>
      <c r="U16" s="61"/>
      <c r="V16" s="61"/>
      <c r="W16" s="61"/>
      <c r="X16" s="61"/>
    </row>
    <row r="17" spans="1:24" x14ac:dyDescent="0.2">
      <c r="A17" s="23" t="s">
        <v>17</v>
      </c>
      <c r="B17" s="12"/>
      <c r="C17" s="12"/>
      <c r="D17" s="12"/>
      <c r="E17" s="12"/>
      <c r="F17" s="12"/>
      <c r="G17" s="13"/>
      <c r="H17" s="55"/>
      <c r="I17" s="55"/>
      <c r="J17" s="55"/>
      <c r="K17" s="55"/>
      <c r="L17" s="55"/>
      <c r="M17" s="13"/>
      <c r="N17" s="15"/>
      <c r="O17" s="15"/>
      <c r="P17" s="15"/>
      <c r="Q17" s="15"/>
      <c r="R17" s="15"/>
      <c r="S17" s="16"/>
      <c r="T17" s="61"/>
      <c r="U17" s="61"/>
      <c r="V17" s="61"/>
      <c r="W17" s="61"/>
      <c r="X17" s="61"/>
    </row>
    <row r="18" spans="1:24" x14ac:dyDescent="0.2">
      <c r="A18" s="2" t="s">
        <v>18</v>
      </c>
      <c r="B18" s="49">
        <v>13.457060676619642</v>
      </c>
      <c r="C18" s="49">
        <v>9.494013076795536</v>
      </c>
      <c r="D18" s="49">
        <v>2.9871538866341307</v>
      </c>
      <c r="E18" s="49">
        <v>0.52173819015419665</v>
      </c>
      <c r="F18" s="49">
        <v>0.45685882972051417</v>
      </c>
      <c r="G18" s="50"/>
      <c r="H18" s="55">
        <f>B18/B$11</f>
        <v>1.4538771396129979</v>
      </c>
      <c r="I18" s="55">
        <f t="shared" ref="I18:L18" si="12">C18/C$11</f>
        <v>1.4862809644467734</v>
      </c>
      <c r="J18" s="55">
        <f t="shared" si="12"/>
        <v>1.5607156168315766</v>
      </c>
      <c r="K18" s="55">
        <f t="shared" si="12"/>
        <v>1.206185271912932</v>
      </c>
      <c r="L18" s="55">
        <f t="shared" si="12"/>
        <v>0.87571041697681506</v>
      </c>
      <c r="M18" s="50"/>
      <c r="N18" s="51">
        <v>38.911288969991347</v>
      </c>
      <c r="O18" s="51">
        <v>25.627779976787401</v>
      </c>
      <c r="P18" s="51">
        <v>9.258203237687594</v>
      </c>
      <c r="Q18" s="51">
        <v>1.9455644484995673</v>
      </c>
      <c r="R18" s="51">
        <v>2.0797413070167785</v>
      </c>
      <c r="S18" s="52"/>
      <c r="T18" s="62">
        <f t="shared" ref="T18:T23" si="13">N18/N$11</f>
        <v>1.1148120792049774</v>
      </c>
      <c r="U18" s="62">
        <f t="shared" ref="U18:U23" si="14">O18/O$11</f>
        <v>1.0493493601131501</v>
      </c>
      <c r="V18" s="62">
        <f t="shared" ref="V18:V23" si="15">P18/P$11</f>
        <v>1.229962815727381</v>
      </c>
      <c r="W18" s="62">
        <f t="shared" ref="W18:W23" si="16">Q18/Q$11</f>
        <v>1.307519203898845</v>
      </c>
      <c r="X18" s="62">
        <f t="shared" ref="X18:X23" si="17">R18/R$11</f>
        <v>1.4185022662987465</v>
      </c>
    </row>
    <row r="19" spans="1:24" x14ac:dyDescent="0.2">
      <c r="A19" s="2" t="s">
        <v>19</v>
      </c>
      <c r="B19" s="49">
        <v>18.68233682426952</v>
      </c>
      <c r="C19" s="49">
        <v>12.515456855994378</v>
      </c>
      <c r="D19" s="53">
        <v>4.3088126611027997</v>
      </c>
      <c r="E19" s="53">
        <v>0.92146294860933364</v>
      </c>
      <c r="F19" s="53">
        <v>0.93660435856300817</v>
      </c>
      <c r="G19" s="50"/>
      <c r="H19" s="55">
        <f t="shared" ref="H19:H26" si="18">B19/B$11</f>
        <v>2.0184067736683851</v>
      </c>
      <c r="I19" s="55">
        <f t="shared" ref="I19:I23" si="19">C19/C$11</f>
        <v>1.9592858294964313</v>
      </c>
      <c r="J19" s="55">
        <f t="shared" ref="J19:J23" si="20">D19/D$11</f>
        <v>2.2512503424328694</v>
      </c>
      <c r="K19" s="55">
        <f t="shared" ref="K19:K23" si="21">E19/E$11</f>
        <v>2.1302926605728385</v>
      </c>
      <c r="L19" s="55">
        <f t="shared" ref="L19:L23" si="22">F19/F$11</f>
        <v>1.795290229765883</v>
      </c>
      <c r="M19" s="50"/>
      <c r="N19" s="51">
        <v>69.247922743027317</v>
      </c>
      <c r="O19" s="51">
        <v>41.418642726257467</v>
      </c>
      <c r="P19" s="51">
        <v>17.745683750953241</v>
      </c>
      <c r="Q19" s="51">
        <v>4.91530140555935</v>
      </c>
      <c r="R19" s="51">
        <v>5.1682948602572578</v>
      </c>
      <c r="S19" s="52"/>
      <c r="T19" s="62">
        <f t="shared" si="13"/>
        <v>1.9839594826405231</v>
      </c>
      <c r="U19" s="62">
        <f t="shared" si="14"/>
        <v>1.6959185025359249</v>
      </c>
      <c r="V19" s="62">
        <f t="shared" si="15"/>
        <v>2.3575342421173349</v>
      </c>
      <c r="W19" s="62">
        <f t="shared" si="16"/>
        <v>3.3033349194246773</v>
      </c>
      <c r="X19" s="62">
        <f t="shared" si="17"/>
        <v>3.5250720594145211</v>
      </c>
    </row>
    <row r="20" spans="1:24" x14ac:dyDescent="0.2">
      <c r="A20" s="2" t="s">
        <v>20</v>
      </c>
      <c r="B20" s="49">
        <v>15.136368296934277</v>
      </c>
      <c r="C20" s="49">
        <v>10.240438839331487</v>
      </c>
      <c r="D20" s="53">
        <v>3.4861068389213572</v>
      </c>
      <c r="E20" s="53">
        <v>0.66646160155849477</v>
      </c>
      <c r="F20" s="53">
        <v>0.74336101712293656</v>
      </c>
      <c r="G20" s="50"/>
      <c r="H20" s="55">
        <f t="shared" si="18"/>
        <v>1.6353065779000107</v>
      </c>
      <c r="I20" s="55">
        <f t="shared" si="19"/>
        <v>1.6031333843092812</v>
      </c>
      <c r="J20" s="55">
        <f t="shared" si="20"/>
        <v>1.8214064597718265</v>
      </c>
      <c r="K20" s="55">
        <f t="shared" si="21"/>
        <v>1.5407654322904372</v>
      </c>
      <c r="L20" s="55">
        <f t="shared" si="22"/>
        <v>1.4248799496055924</v>
      </c>
      <c r="M20" s="50"/>
      <c r="N20" s="51">
        <v>48.20805581985411</v>
      </c>
      <c r="O20" s="51">
        <v>27.275610529654298</v>
      </c>
      <c r="P20" s="51">
        <v>13.954963526799874</v>
      </c>
      <c r="Q20" s="51">
        <v>3.1715826197272441</v>
      </c>
      <c r="R20" s="51">
        <v>3.4887408816999685</v>
      </c>
      <c r="S20" s="52"/>
      <c r="T20" s="62">
        <f t="shared" si="13"/>
        <v>1.3811653215705109</v>
      </c>
      <c r="U20" s="62">
        <f t="shared" si="14"/>
        <v>1.1168210622189108</v>
      </c>
      <c r="V20" s="62">
        <f t="shared" si="15"/>
        <v>1.8539327547839315</v>
      </c>
      <c r="W20" s="62">
        <f t="shared" si="16"/>
        <v>2.1314663645520975</v>
      </c>
      <c r="X20" s="62">
        <f t="shared" si="17"/>
        <v>2.3795203906004678</v>
      </c>
    </row>
    <row r="21" spans="1:24" x14ac:dyDescent="0.2">
      <c r="A21" s="2" t="s">
        <v>21</v>
      </c>
      <c r="B21" s="49">
        <v>24.845081895673928</v>
      </c>
      <c r="C21" s="49">
        <v>15.758492615327922</v>
      </c>
      <c r="D21" s="53">
        <v>5.9930759607831732</v>
      </c>
      <c r="E21" s="53">
        <v>1.4352350197344816</v>
      </c>
      <c r="F21" s="53">
        <v>1.6679758337454786</v>
      </c>
      <c r="G21" s="50"/>
      <c r="H21" s="55">
        <f t="shared" si="18"/>
        <v>2.6842188995024068</v>
      </c>
      <c r="I21" s="55">
        <f t="shared" si="19"/>
        <v>2.4669807607261367</v>
      </c>
      <c r="J21" s="55">
        <f t="shared" si="20"/>
        <v>3.1312371574507463</v>
      </c>
      <c r="K21" s="55">
        <f t="shared" si="21"/>
        <v>3.3180613863550299</v>
      </c>
      <c r="L21" s="55">
        <f t="shared" si="22"/>
        <v>3.1971885358329901</v>
      </c>
      <c r="M21" s="50"/>
      <c r="N21" s="51">
        <v>80.539358600583085</v>
      </c>
      <c r="O21" s="51">
        <v>45.068027210884352</v>
      </c>
      <c r="P21" s="51">
        <v>21.622934888241012</v>
      </c>
      <c r="Q21" s="51">
        <v>6.5597667638483967</v>
      </c>
      <c r="R21" s="51">
        <v>7.1671525753158409</v>
      </c>
      <c r="S21" s="52"/>
      <c r="T21" s="62">
        <f t="shared" si="13"/>
        <v>2.3074601791936287</v>
      </c>
      <c r="U21" s="62">
        <f t="shared" si="14"/>
        <v>1.8453453852865442</v>
      </c>
      <c r="V21" s="62">
        <f t="shared" si="15"/>
        <v>2.8726314595437015</v>
      </c>
      <c r="W21" s="62">
        <f t="shared" si="16"/>
        <v>4.4085000748465646</v>
      </c>
      <c r="X21" s="62">
        <f t="shared" si="17"/>
        <v>4.8884070998126292</v>
      </c>
    </row>
    <row r="22" spans="1:24" x14ac:dyDescent="0.2">
      <c r="A22" s="2" t="s">
        <v>22</v>
      </c>
      <c r="B22" s="49">
        <v>17.729737070271288</v>
      </c>
      <c r="C22" s="49">
        <v>12.241588233450678</v>
      </c>
      <c r="D22" s="53">
        <v>3.9212255429389207</v>
      </c>
      <c r="E22" s="53">
        <v>0.81871742105318135</v>
      </c>
      <c r="F22" s="53">
        <v>0.74820587282850548</v>
      </c>
      <c r="G22" s="50"/>
      <c r="H22" s="55">
        <f t="shared" si="18"/>
        <v>1.9154895736333704</v>
      </c>
      <c r="I22" s="55">
        <f t="shared" si="19"/>
        <v>1.9164118922948039</v>
      </c>
      <c r="J22" s="55">
        <f t="shared" si="20"/>
        <v>2.0487454527759401</v>
      </c>
      <c r="K22" s="55">
        <f t="shared" si="21"/>
        <v>1.8927594601442321</v>
      </c>
      <c r="L22" s="55">
        <f t="shared" si="22"/>
        <v>1.4341666052070869</v>
      </c>
      <c r="M22" s="50"/>
      <c r="N22" s="51">
        <v>67.920957633654581</v>
      </c>
      <c r="O22" s="51">
        <v>42.709838817345769</v>
      </c>
      <c r="P22" s="51">
        <v>16.461758815790326</v>
      </c>
      <c r="Q22" s="51">
        <v>4.3422749632202828</v>
      </c>
      <c r="R22" s="51">
        <v>4.4718951113761127</v>
      </c>
      <c r="S22" s="52"/>
      <c r="T22" s="62">
        <f t="shared" si="13"/>
        <v>1.9459418077762147</v>
      </c>
      <c r="U22" s="62">
        <f t="shared" si="14"/>
        <v>1.7487875295523632</v>
      </c>
      <c r="V22" s="62">
        <f t="shared" si="15"/>
        <v>2.1869633561805077</v>
      </c>
      <c r="W22" s="62">
        <f t="shared" si="16"/>
        <v>2.9182317282772519</v>
      </c>
      <c r="X22" s="62">
        <f t="shared" si="17"/>
        <v>3.0500876857787609</v>
      </c>
    </row>
    <row r="23" spans="1:24" x14ac:dyDescent="0.2">
      <c r="A23" s="26" t="s">
        <v>23</v>
      </c>
      <c r="B23" s="49">
        <v>14.215080346106305</v>
      </c>
      <c r="C23" s="49">
        <v>9.1548207663782453</v>
      </c>
      <c r="D23" s="53">
        <v>3.9014215080346104</v>
      </c>
      <c r="E23" s="53">
        <v>0.69530284301606926</v>
      </c>
      <c r="F23" s="53">
        <v>0.50216316440049447</v>
      </c>
      <c r="G23" s="50"/>
      <c r="H23" s="55">
        <f t="shared" si="18"/>
        <v>1.5357722499440671</v>
      </c>
      <c r="I23" s="55">
        <f t="shared" si="19"/>
        <v>1.4331806505771725</v>
      </c>
      <c r="J23" s="55">
        <f t="shared" si="20"/>
        <v>2.0383983237948278</v>
      </c>
      <c r="K23" s="55">
        <f t="shared" si="21"/>
        <v>1.6074423237396325</v>
      </c>
      <c r="L23" s="55">
        <f t="shared" si="22"/>
        <v>0.96255010405856245</v>
      </c>
      <c r="M23" s="50"/>
      <c r="N23" s="51">
        <v>62.060889929742387</v>
      </c>
      <c r="O23" s="51">
        <v>33.957845433255272</v>
      </c>
      <c r="P23" s="51">
        <v>17.564402810304447</v>
      </c>
      <c r="Q23" s="51"/>
      <c r="R23" s="51"/>
      <c r="S23" s="52"/>
      <c r="T23" s="62">
        <f t="shared" si="13"/>
        <v>1.7780503183342049</v>
      </c>
      <c r="U23" s="62">
        <f t="shared" si="14"/>
        <v>1.3904303614469602</v>
      </c>
      <c r="V23" s="62">
        <f t="shared" si="15"/>
        <v>2.3334508632506394</v>
      </c>
      <c r="W23" s="62">
        <f t="shared" si="16"/>
        <v>0</v>
      </c>
      <c r="X23" s="62">
        <f t="shared" si="17"/>
        <v>0</v>
      </c>
    </row>
    <row r="24" spans="1:24" x14ac:dyDescent="0.2">
      <c r="B24" s="12"/>
      <c r="C24" s="12"/>
      <c r="D24" s="24"/>
      <c r="E24" s="24"/>
      <c r="F24" s="24"/>
      <c r="G24" s="13"/>
      <c r="H24" s="55"/>
      <c r="I24" s="55"/>
      <c r="J24" s="55"/>
      <c r="K24" s="55"/>
      <c r="L24" s="55"/>
      <c r="M24" s="13"/>
      <c r="N24" s="15"/>
      <c r="O24" s="15"/>
      <c r="P24" s="15"/>
      <c r="Q24" s="15"/>
      <c r="R24" s="15"/>
      <c r="S24" s="16"/>
      <c r="T24" s="62"/>
      <c r="U24" s="62"/>
      <c r="V24" s="62"/>
      <c r="W24" s="62"/>
      <c r="X24" s="62"/>
    </row>
    <row r="25" spans="1:24" x14ac:dyDescent="0.2">
      <c r="A25" s="23" t="s">
        <v>24</v>
      </c>
      <c r="B25" s="12"/>
      <c r="C25" s="12"/>
      <c r="D25" s="24"/>
      <c r="E25" s="24"/>
      <c r="F25" s="24"/>
      <c r="G25" s="13"/>
      <c r="H25" s="55"/>
      <c r="I25" s="55"/>
      <c r="J25" s="55"/>
      <c r="K25" s="55"/>
      <c r="L25" s="55"/>
      <c r="M25" s="13"/>
      <c r="N25" s="15"/>
      <c r="O25" s="15"/>
      <c r="P25" s="15"/>
      <c r="Q25" s="15"/>
      <c r="R25" s="15"/>
      <c r="S25" s="16"/>
      <c r="T25" s="62"/>
      <c r="U25" s="62"/>
      <c r="V25" s="62"/>
      <c r="W25" s="62"/>
      <c r="X25" s="62"/>
    </row>
    <row r="26" spans="1:24" x14ac:dyDescent="0.2">
      <c r="A26" s="2" t="s">
        <v>25</v>
      </c>
      <c r="B26" s="64">
        <v>8.3618868393488004</v>
      </c>
      <c r="C26" s="64">
        <v>6.3379906616720216</v>
      </c>
      <c r="D26" s="65">
        <v>1.5978127718500896</v>
      </c>
      <c r="E26" s="65"/>
      <c r="F26" s="65"/>
      <c r="G26" s="13"/>
      <c r="H26" s="55">
        <f t="shared" si="18"/>
        <v>0.90340353008007923</v>
      </c>
      <c r="I26" s="55">
        <f t="shared" ref="I26" si="23">C26/C$11</f>
        <v>0.99220791008895792</v>
      </c>
      <c r="J26" s="55">
        <f t="shared" ref="J26" si="24">D26/D$11</f>
        <v>0.83481850632384857</v>
      </c>
      <c r="K26" s="55"/>
      <c r="L26" s="55"/>
      <c r="M26" s="13"/>
      <c r="N26" s="15"/>
      <c r="O26" s="15"/>
      <c r="P26" s="15"/>
      <c r="Q26" s="15"/>
      <c r="R26" s="15"/>
      <c r="S26" s="16"/>
      <c r="T26" s="62"/>
      <c r="U26" s="62"/>
      <c r="V26" s="62"/>
      <c r="W26" s="62"/>
      <c r="X26" s="62"/>
    </row>
    <row r="27" spans="1:24" x14ac:dyDescent="0.2">
      <c r="A27" s="2" t="s">
        <v>26</v>
      </c>
      <c r="B27" s="64">
        <v>13.313395398195938</v>
      </c>
      <c r="C27" s="64">
        <v>9.4062032704645233</v>
      </c>
      <c r="D27" s="65">
        <v>2.7495055713665528</v>
      </c>
      <c r="E27" s="65"/>
      <c r="F27" s="65"/>
      <c r="G27" s="13"/>
      <c r="H27" s="55">
        <f t="shared" ref="H27:H60" si="25">B27/B$11</f>
        <v>1.4383557959053594</v>
      </c>
      <c r="I27" s="55">
        <f t="shared" ref="I27:I55" si="26">C27/C$11</f>
        <v>1.4725344019988531</v>
      </c>
      <c r="J27" s="55">
        <f t="shared" ref="J27:J55" si="27">D27/D$11</f>
        <v>1.4365501231784366</v>
      </c>
      <c r="K27" s="55"/>
      <c r="L27" s="55"/>
      <c r="M27" s="13"/>
      <c r="N27" s="15"/>
      <c r="O27" s="15"/>
      <c r="P27" s="15"/>
      <c r="Q27" s="15"/>
      <c r="R27" s="15"/>
      <c r="S27" s="16"/>
      <c r="T27" s="62"/>
      <c r="U27" s="62"/>
      <c r="V27" s="62"/>
      <c r="W27" s="62"/>
      <c r="X27" s="62"/>
    </row>
    <row r="28" spans="1:24" x14ac:dyDescent="0.2">
      <c r="A28" s="2" t="s">
        <v>27</v>
      </c>
      <c r="B28" s="64">
        <v>10.668325564984865</v>
      </c>
      <c r="C28" s="64">
        <v>6.7129672615178926</v>
      </c>
      <c r="D28" s="65">
        <v>2.8133182299307351</v>
      </c>
      <c r="E28" s="65">
        <v>0.52923808285825702</v>
      </c>
      <c r="F28" s="65">
        <v>0.61280199067798191</v>
      </c>
      <c r="G28" s="13"/>
      <c r="H28" s="55">
        <f t="shared" si="25"/>
        <v>1.1525871087011084</v>
      </c>
      <c r="I28" s="55">
        <f t="shared" si="26"/>
        <v>1.0509102289035432</v>
      </c>
      <c r="J28" s="55">
        <f t="shared" si="27"/>
        <v>1.4698906930159286</v>
      </c>
      <c r="K28" s="55">
        <f t="shared" ref="K28:K52" si="28">E28/E$11</f>
        <v>1.2235239683918908</v>
      </c>
      <c r="L28" s="55">
        <f t="shared" ref="L28:L52" si="29">F28/F$11</f>
        <v>1.1746234326019889</v>
      </c>
      <c r="M28" s="13"/>
      <c r="N28" s="15"/>
      <c r="O28" s="15"/>
      <c r="P28" s="15"/>
      <c r="Q28" s="15"/>
      <c r="R28" s="15"/>
      <c r="S28" s="16"/>
      <c r="T28" s="62"/>
      <c r="U28" s="62"/>
      <c r="V28" s="62"/>
      <c r="W28" s="62"/>
      <c r="X28" s="62"/>
    </row>
    <row r="29" spans="1:24" x14ac:dyDescent="0.2">
      <c r="A29" s="2" t="s">
        <v>28</v>
      </c>
      <c r="B29" s="64">
        <v>16.319490513466896</v>
      </c>
      <c r="C29" s="64">
        <v>11.941090619609923</v>
      </c>
      <c r="D29" s="65">
        <v>3.449648401220645</v>
      </c>
      <c r="E29" s="65"/>
      <c r="F29" s="65"/>
      <c r="G29" s="13"/>
      <c r="H29" s="55">
        <f t="shared" si="25"/>
        <v>1.7631290188713566</v>
      </c>
      <c r="I29" s="55">
        <f t="shared" si="26"/>
        <v>1.8693692055299425</v>
      </c>
      <c r="J29" s="55">
        <f t="shared" si="27"/>
        <v>1.8023578083650862</v>
      </c>
      <c r="K29" s="55"/>
      <c r="L29" s="55"/>
      <c r="M29" s="13"/>
      <c r="N29" s="15"/>
      <c r="O29" s="15"/>
      <c r="P29" s="15"/>
      <c r="Q29" s="15"/>
      <c r="R29" s="15"/>
      <c r="S29" s="16"/>
      <c r="T29" s="62"/>
      <c r="U29" s="62"/>
      <c r="V29" s="62"/>
      <c r="W29" s="62"/>
      <c r="X29" s="62"/>
    </row>
    <row r="30" spans="1:24" x14ac:dyDescent="0.2">
      <c r="A30" s="2" t="s">
        <v>29</v>
      </c>
      <c r="B30" s="64">
        <v>20.811683752281979</v>
      </c>
      <c r="C30" s="64">
        <v>14.660862238449656</v>
      </c>
      <c r="D30" s="65">
        <v>4.5499227636567889</v>
      </c>
      <c r="E30" s="65">
        <v>0.7583204606094649</v>
      </c>
      <c r="F30" s="65">
        <v>0.84257828956607217</v>
      </c>
      <c r="G30" s="13"/>
      <c r="H30" s="55">
        <f t="shared" si="25"/>
        <v>2.2484576663065634</v>
      </c>
      <c r="I30" s="55">
        <f t="shared" si="26"/>
        <v>2.2951475093964118</v>
      </c>
      <c r="J30" s="55">
        <f t="shared" si="27"/>
        <v>2.3772245361681263</v>
      </c>
      <c r="K30" s="55">
        <f t="shared" si="28"/>
        <v>1.7531301872056566</v>
      </c>
      <c r="L30" s="55">
        <f t="shared" si="29"/>
        <v>1.6150603584544994</v>
      </c>
      <c r="M30" s="13"/>
      <c r="N30" s="15"/>
      <c r="O30" s="15"/>
      <c r="P30" s="15"/>
      <c r="Q30" s="15"/>
      <c r="R30" s="15"/>
      <c r="S30" s="16"/>
      <c r="T30" s="62"/>
      <c r="U30" s="62"/>
      <c r="V30" s="62"/>
      <c r="W30" s="62"/>
      <c r="X30" s="62"/>
    </row>
    <row r="31" spans="1:24" x14ac:dyDescent="0.2">
      <c r="A31" s="2" t="s">
        <v>30</v>
      </c>
      <c r="B31" s="64">
        <v>16.310868199044009</v>
      </c>
      <c r="C31" s="64">
        <v>11.588048218468511</v>
      </c>
      <c r="D31" s="65">
        <v>3.5421149854316236</v>
      </c>
      <c r="E31" s="65">
        <v>0.59987431204890396</v>
      </c>
      <c r="F31" s="65">
        <v>0.58083068309497066</v>
      </c>
      <c r="G31" s="13"/>
      <c r="H31" s="55">
        <f t="shared" si="25"/>
        <v>1.7621974792037254</v>
      </c>
      <c r="I31" s="55">
        <f t="shared" si="26"/>
        <v>1.8141006698522808</v>
      </c>
      <c r="J31" s="55">
        <f t="shared" si="27"/>
        <v>1.8506693609298444</v>
      </c>
      <c r="K31" s="55">
        <f t="shared" si="28"/>
        <v>1.386824989710733</v>
      </c>
      <c r="L31" s="55">
        <f t="shared" si="29"/>
        <v>1.1133405914408792</v>
      </c>
      <c r="M31" s="13"/>
      <c r="N31" s="70">
        <v>42.593900189053137</v>
      </c>
      <c r="O31" s="71">
        <v>27.560758945857913</v>
      </c>
      <c r="P31" s="71">
        <v>10.477643896772429</v>
      </c>
      <c r="Q31" s="71">
        <v>1.8221989385691182</v>
      </c>
      <c r="R31" s="71">
        <v>2.7332984078536775</v>
      </c>
      <c r="S31" s="16"/>
      <c r="T31" s="62">
        <f t="shared" ref="T31:T50" si="30">N31/N$11</f>
        <v>1.2203192360918125</v>
      </c>
      <c r="U31" s="62">
        <f t="shared" ref="U31:U50" si="31">O31/O$11</f>
        <v>1.1284966856381675</v>
      </c>
      <c r="V31" s="62">
        <f t="shared" ref="V31:V50" si="32">P31/P$11</f>
        <v>1.3919668923450657</v>
      </c>
      <c r="W31" s="62">
        <f t="shared" ref="W31:W50" si="33">Q31/Q$11</f>
        <v>1.2246112470551467</v>
      </c>
      <c r="X31" s="62">
        <f t="shared" ref="X31:X50" si="34">R31/R$11</f>
        <v>1.8642655088544229</v>
      </c>
    </row>
    <row r="32" spans="1:24" x14ac:dyDescent="0.2">
      <c r="A32" s="2" t="s">
        <v>31</v>
      </c>
      <c r="B32" s="64">
        <v>17.893385246241145</v>
      </c>
      <c r="C32" s="64">
        <v>13.295779314915295</v>
      </c>
      <c r="D32" s="65">
        <v>3.603528973201342</v>
      </c>
      <c r="E32" s="65">
        <v>0.49703847906225407</v>
      </c>
      <c r="F32" s="65">
        <v>0.49703847906225407</v>
      </c>
      <c r="G32" s="13"/>
      <c r="H32" s="55">
        <f t="shared" si="25"/>
        <v>1.9331698344049748</v>
      </c>
      <c r="I32" s="55">
        <f t="shared" si="26"/>
        <v>2.0814447529614823</v>
      </c>
      <c r="J32" s="55">
        <f t="shared" si="27"/>
        <v>1.8827566833249101</v>
      </c>
      <c r="K32" s="55">
        <f t="shared" si="28"/>
        <v>1.1490830158354142</v>
      </c>
      <c r="L32" s="55">
        <f t="shared" si="29"/>
        <v>0.95272706892718306</v>
      </c>
      <c r="M32" s="13"/>
      <c r="N32" s="70">
        <v>50.823964269213008</v>
      </c>
      <c r="O32" s="71">
        <v>36.962883104882181</v>
      </c>
      <c r="P32" s="71">
        <v>10.780840905590637</v>
      </c>
      <c r="Q32" s="71"/>
      <c r="R32" s="71"/>
      <c r="S32" s="16"/>
      <c r="T32" s="62">
        <f t="shared" si="30"/>
        <v>1.4561113440394322</v>
      </c>
      <c r="U32" s="62">
        <f t="shared" si="31"/>
        <v>1.5134739633779026</v>
      </c>
      <c r="V32" s="62">
        <f t="shared" si="32"/>
        <v>1.4322469593420941</v>
      </c>
      <c r="W32" s="62"/>
      <c r="X32" s="62"/>
    </row>
    <row r="33" spans="1:24" x14ac:dyDescent="0.2">
      <c r="A33" s="2" t="s">
        <v>32</v>
      </c>
      <c r="B33" s="64">
        <v>22.130541578231941</v>
      </c>
      <c r="C33" s="64">
        <v>15.023966804187634</v>
      </c>
      <c r="D33" s="65">
        <v>5.5564829609138391</v>
      </c>
      <c r="E33" s="65">
        <v>0.93005508787828206</v>
      </c>
      <c r="F33" s="65">
        <v>0.620036725252188</v>
      </c>
      <c r="G33" s="13"/>
      <c r="H33" s="55">
        <f t="shared" si="25"/>
        <v>2.3909447435090723</v>
      </c>
      <c r="I33" s="55">
        <f t="shared" si="26"/>
        <v>2.3519912697530407</v>
      </c>
      <c r="J33" s="55">
        <f t="shared" si="27"/>
        <v>2.9031278805419487</v>
      </c>
      <c r="K33" s="55">
        <f t="shared" si="28"/>
        <v>2.1501564773989892</v>
      </c>
      <c r="L33" s="55">
        <f t="shared" si="29"/>
        <v>1.1884910258683168</v>
      </c>
      <c r="M33" s="13"/>
      <c r="N33" s="70">
        <v>53.307008884501485</v>
      </c>
      <c r="O33" s="71">
        <v>37.018756169792695</v>
      </c>
      <c r="P33" s="71">
        <v>11.846001974333662</v>
      </c>
      <c r="Q33" s="71"/>
      <c r="R33" s="71"/>
      <c r="S33" s="16"/>
      <c r="T33" s="62">
        <f t="shared" si="30"/>
        <v>1.5272508051984617</v>
      </c>
      <c r="U33" s="62">
        <f t="shared" si="31"/>
        <v>1.5157617294257038</v>
      </c>
      <c r="V33" s="62">
        <f t="shared" si="32"/>
        <v>1.5737548171498885</v>
      </c>
      <c r="W33" s="62"/>
      <c r="X33" s="62"/>
    </row>
    <row r="34" spans="1:24" x14ac:dyDescent="0.2">
      <c r="A34" s="2" t="s">
        <v>33</v>
      </c>
      <c r="B34" s="64">
        <v>6.2385783603251621</v>
      </c>
      <c r="C34" s="64">
        <v>4.6001638414518871</v>
      </c>
      <c r="D34" s="65">
        <v>1.2603188606717499</v>
      </c>
      <c r="E34" s="65"/>
      <c r="F34" s="65"/>
      <c r="G34" s="13"/>
      <c r="H34" s="55">
        <f t="shared" si="25"/>
        <v>0.67400502083783953</v>
      </c>
      <c r="I34" s="55">
        <f t="shared" si="26"/>
        <v>0.7201523629240657</v>
      </c>
      <c r="J34" s="55">
        <f t="shared" si="27"/>
        <v>0.65848610506442917</v>
      </c>
      <c r="K34" s="55"/>
      <c r="L34" s="55"/>
      <c r="M34" s="13"/>
      <c r="N34" s="70"/>
      <c r="O34" s="71"/>
      <c r="P34" s="71"/>
      <c r="Q34" s="71"/>
      <c r="R34" s="71"/>
      <c r="S34" s="16"/>
      <c r="T34" s="62"/>
      <c r="U34" s="62"/>
      <c r="V34" s="62"/>
      <c r="W34" s="62"/>
      <c r="X34" s="62"/>
    </row>
    <row r="35" spans="1:24" x14ac:dyDescent="0.2">
      <c r="A35" s="2" t="s">
        <v>34</v>
      </c>
      <c r="B35" s="64">
        <v>18.22574715058564</v>
      </c>
      <c r="C35" s="64">
        <v>11.240086138977889</v>
      </c>
      <c r="D35" s="65">
        <v>4.5695677293975523</v>
      </c>
      <c r="E35" s="65">
        <v>1.2080466411051001</v>
      </c>
      <c r="F35" s="65">
        <v>1.2080466411051001</v>
      </c>
      <c r="G35" s="13"/>
      <c r="H35" s="55">
        <f t="shared" si="25"/>
        <v>1.9690776293103096</v>
      </c>
      <c r="I35" s="55">
        <f t="shared" si="26"/>
        <v>1.7596274548995596</v>
      </c>
      <c r="J35" s="55">
        <f t="shared" si="27"/>
        <v>2.3874885553607492</v>
      </c>
      <c r="K35" s="55">
        <f t="shared" si="28"/>
        <v>2.7928338269702158</v>
      </c>
      <c r="L35" s="55">
        <f t="shared" si="29"/>
        <v>2.3155928242795776</v>
      </c>
      <c r="M35" s="13"/>
      <c r="N35" s="70">
        <v>81.850195108023215</v>
      </c>
      <c r="O35" s="71">
        <v>42.828590463500525</v>
      </c>
      <c r="P35" s="71">
        <v>23.793661368611403</v>
      </c>
      <c r="Q35" s="71">
        <v>6.6622251832111923</v>
      </c>
      <c r="R35" s="71">
        <v>8.565718092700104</v>
      </c>
      <c r="S35" s="16"/>
      <c r="T35" s="62">
        <f t="shared" si="30"/>
        <v>2.3450157680995658</v>
      </c>
      <c r="U35" s="62">
        <f t="shared" si="31"/>
        <v>1.7536499079564913</v>
      </c>
      <c r="V35" s="62">
        <f t="shared" si="32"/>
        <v>3.1610149380033095</v>
      </c>
      <c r="W35" s="62">
        <f t="shared" si="33"/>
        <v>4.4773573933596023</v>
      </c>
      <c r="X35" s="62">
        <f t="shared" si="34"/>
        <v>5.8423086015443788</v>
      </c>
    </row>
    <row r="36" spans="1:24" x14ac:dyDescent="0.2">
      <c r="A36" s="2" t="s">
        <v>35</v>
      </c>
      <c r="B36" s="64">
        <v>15.974827544475371</v>
      </c>
      <c r="C36" s="64">
        <v>11.109766428657872</v>
      </c>
      <c r="D36" s="65">
        <v>3.5580297712695148</v>
      </c>
      <c r="E36" s="65">
        <v>0.65351567227399254</v>
      </c>
      <c r="F36" s="65">
        <v>0.65351567227399254</v>
      </c>
      <c r="G36" s="13"/>
      <c r="H36" s="55">
        <f t="shared" si="25"/>
        <v>1.725892238601908</v>
      </c>
      <c r="I36" s="55">
        <f t="shared" si="26"/>
        <v>1.7392259973521436</v>
      </c>
      <c r="J36" s="55">
        <f t="shared" si="27"/>
        <v>1.8589844513933338</v>
      </c>
      <c r="K36" s="55">
        <f t="shared" si="28"/>
        <v>1.51083626565309</v>
      </c>
      <c r="L36" s="55">
        <f t="shared" si="29"/>
        <v>1.2526637215659013</v>
      </c>
      <c r="M36" s="13"/>
      <c r="N36" s="70"/>
      <c r="O36" s="71"/>
      <c r="P36" s="71"/>
      <c r="Q36" s="71"/>
      <c r="R36" s="71"/>
      <c r="S36" s="16"/>
      <c r="T36" s="62"/>
      <c r="U36" s="62"/>
      <c r="V36" s="62"/>
      <c r="W36" s="62"/>
      <c r="X36" s="62"/>
    </row>
    <row r="37" spans="1:24" x14ac:dyDescent="0.2">
      <c r="A37" s="2" t="s">
        <v>36</v>
      </c>
      <c r="B37" s="64">
        <v>7.5037712252291744</v>
      </c>
      <c r="C37" s="64">
        <v>5.7245265017212263</v>
      </c>
      <c r="D37" s="65">
        <v>1.2377354598316164</v>
      </c>
      <c r="E37" s="65">
        <v>0.27075463183816612</v>
      </c>
      <c r="F37" s="65">
        <v>0.27075463183816612</v>
      </c>
      <c r="G37" s="13"/>
      <c r="H37" s="55">
        <f t="shared" si="25"/>
        <v>0.81069423014498498</v>
      </c>
      <c r="I37" s="55">
        <f t="shared" si="26"/>
        <v>0.8961705341205497</v>
      </c>
      <c r="J37" s="55">
        <f t="shared" si="27"/>
        <v>0.64668682464232852</v>
      </c>
      <c r="K37" s="55">
        <f t="shared" si="28"/>
        <v>0.62594660576578709</v>
      </c>
      <c r="L37" s="55">
        <f t="shared" si="29"/>
        <v>0.5189845005085123</v>
      </c>
      <c r="M37" s="13"/>
      <c r="N37" s="70"/>
      <c r="O37" s="71"/>
      <c r="P37" s="71"/>
      <c r="Q37" s="71"/>
      <c r="R37" s="71"/>
      <c r="S37" s="16"/>
      <c r="T37" s="62"/>
      <c r="U37" s="62"/>
      <c r="V37" s="62"/>
      <c r="W37" s="62"/>
      <c r="X37" s="62"/>
    </row>
    <row r="38" spans="1:24" x14ac:dyDescent="0.2">
      <c r="A38" s="2" t="s">
        <v>37</v>
      </c>
      <c r="B38" s="64">
        <v>26.773044054113711</v>
      </c>
      <c r="C38" s="64">
        <v>18.069439626627982</v>
      </c>
      <c r="D38" s="65">
        <v>6.0546813408596387</v>
      </c>
      <c r="E38" s="65">
        <v>1.1352527514111821</v>
      </c>
      <c r="F38" s="65">
        <v>1.5136703352149097</v>
      </c>
      <c r="G38" s="13"/>
      <c r="H38" s="55">
        <f t="shared" si="25"/>
        <v>2.8925125362446793</v>
      </c>
      <c r="I38" s="55">
        <f t="shared" si="26"/>
        <v>2.8287578643552949</v>
      </c>
      <c r="J38" s="55">
        <f t="shared" si="27"/>
        <v>3.1634244776944058</v>
      </c>
      <c r="K38" s="55">
        <f t="shared" si="28"/>
        <v>2.6245445982133391</v>
      </c>
      <c r="L38" s="55">
        <f t="shared" si="29"/>
        <v>2.9014146037790018</v>
      </c>
      <c r="M38" s="13"/>
      <c r="N38" s="70"/>
      <c r="O38" s="71"/>
      <c r="P38" s="71"/>
      <c r="Q38" s="71"/>
      <c r="R38" s="71"/>
      <c r="S38" s="16"/>
      <c r="T38" s="62"/>
      <c r="U38" s="62"/>
      <c r="V38" s="62"/>
      <c r="W38" s="62"/>
      <c r="X38" s="62"/>
    </row>
    <row r="39" spans="1:24" x14ac:dyDescent="0.2">
      <c r="A39" s="2" t="s">
        <v>38</v>
      </c>
      <c r="B39" s="64">
        <v>23.325062034739457</v>
      </c>
      <c r="C39" s="64">
        <v>16.95616211745244</v>
      </c>
      <c r="D39" s="65">
        <v>4.6319272125723741</v>
      </c>
      <c r="E39" s="65">
        <v>0.70306038047973529</v>
      </c>
      <c r="F39" s="65">
        <v>1.0339123242349049</v>
      </c>
      <c r="G39" s="13"/>
      <c r="H39" s="55">
        <f t="shared" si="25"/>
        <v>2.519998630256695</v>
      </c>
      <c r="I39" s="55">
        <f t="shared" si="26"/>
        <v>2.6544750656430764</v>
      </c>
      <c r="J39" s="55">
        <f t="shared" si="27"/>
        <v>2.4200698762240527</v>
      </c>
      <c r="K39" s="55">
        <f t="shared" si="28"/>
        <v>1.6253766586446956</v>
      </c>
      <c r="L39" s="55">
        <f t="shared" si="29"/>
        <v>1.9818108651355271</v>
      </c>
      <c r="M39" s="13"/>
      <c r="N39" s="70">
        <v>61.703821656050955</v>
      </c>
      <c r="O39" s="71">
        <v>39.410828025477706</v>
      </c>
      <c r="P39" s="71">
        <v>14.729299363057326</v>
      </c>
      <c r="Q39" s="71">
        <v>3.1847133757961785</v>
      </c>
      <c r="R39" s="71">
        <v>3.9808917197452227</v>
      </c>
      <c r="S39" s="16"/>
      <c r="T39" s="62">
        <f t="shared" si="30"/>
        <v>1.7678202787968598</v>
      </c>
      <c r="U39" s="62">
        <f t="shared" si="31"/>
        <v>1.6137069698398676</v>
      </c>
      <c r="V39" s="62">
        <f t="shared" si="32"/>
        <v>1.9568041501325297</v>
      </c>
      <c r="W39" s="62">
        <f t="shared" si="33"/>
        <v>2.140290906825721</v>
      </c>
      <c r="X39" s="62">
        <f t="shared" si="34"/>
        <v>2.7151953501604207</v>
      </c>
    </row>
    <row r="40" spans="1:24" x14ac:dyDescent="0.2">
      <c r="A40" s="2" t="s">
        <v>39</v>
      </c>
      <c r="B40" s="64">
        <v>18.537018537018536</v>
      </c>
      <c r="C40" s="64">
        <v>12.654012654012654</v>
      </c>
      <c r="D40" s="65">
        <v>4.1070041070041068</v>
      </c>
      <c r="E40" s="65">
        <v>0.99900099900099903</v>
      </c>
      <c r="F40" s="65">
        <v>0.77700077700077697</v>
      </c>
      <c r="G40" s="13"/>
      <c r="H40" s="55">
        <f t="shared" si="25"/>
        <v>2.0027068417977509</v>
      </c>
      <c r="I40" s="55">
        <f t="shared" si="26"/>
        <v>1.9809766406889731</v>
      </c>
      <c r="J40" s="55">
        <f t="shared" si="27"/>
        <v>2.1458102566705226</v>
      </c>
      <c r="K40" s="55">
        <f t="shared" si="28"/>
        <v>2.3095497212216456</v>
      </c>
      <c r="L40" s="55">
        <f t="shared" si="29"/>
        <v>1.489360892586699</v>
      </c>
      <c r="M40" s="13"/>
      <c r="N40" s="70">
        <v>71.556350626118061</v>
      </c>
      <c r="O40" s="71">
        <v>42.933810375670838</v>
      </c>
      <c r="P40" s="71">
        <v>17.889087656529515</v>
      </c>
      <c r="Q40" s="71"/>
      <c r="R40" s="71"/>
      <c r="S40" s="16"/>
      <c r="T40" s="62">
        <f t="shared" si="30"/>
        <v>2.0500961580415309</v>
      </c>
      <c r="U40" s="62">
        <f t="shared" si="31"/>
        <v>1.7579582190004868</v>
      </c>
      <c r="V40" s="62">
        <f t="shared" si="32"/>
        <v>2.3765856138533645</v>
      </c>
      <c r="W40" s="62"/>
      <c r="X40" s="62"/>
    </row>
    <row r="41" spans="1:24" x14ac:dyDescent="0.2">
      <c r="A41" s="2" t="s">
        <v>40</v>
      </c>
      <c r="B41" s="64">
        <v>19.384324437907125</v>
      </c>
      <c r="C41" s="64">
        <v>12.765286824963228</v>
      </c>
      <c r="D41" s="65">
        <v>4.7278840092456393</v>
      </c>
      <c r="E41" s="65">
        <v>0.94557680184912807</v>
      </c>
      <c r="F41" s="65">
        <v>0.94557680184912807</v>
      </c>
      <c r="G41" s="13"/>
      <c r="H41" s="55">
        <f t="shared" si="25"/>
        <v>2.0942482793496664</v>
      </c>
      <c r="I41" s="55">
        <f t="shared" si="26"/>
        <v>1.9983965326546429</v>
      </c>
      <c r="J41" s="55">
        <f t="shared" si="27"/>
        <v>2.4702049803374351</v>
      </c>
      <c r="K41" s="55">
        <f t="shared" si="28"/>
        <v>2.1860404957434132</v>
      </c>
      <c r="L41" s="55">
        <f t="shared" si="29"/>
        <v>1.812488676069735</v>
      </c>
      <c r="M41" s="13"/>
      <c r="N41" s="70"/>
      <c r="O41" s="71"/>
      <c r="P41" s="71"/>
      <c r="Q41" s="71"/>
      <c r="R41" s="71"/>
      <c r="S41" s="16"/>
      <c r="T41" s="62"/>
      <c r="U41" s="62"/>
      <c r="V41" s="62"/>
      <c r="W41" s="62"/>
      <c r="X41" s="62"/>
    </row>
    <row r="42" spans="1:24" x14ac:dyDescent="0.2">
      <c r="A42" s="2" t="s">
        <v>41</v>
      </c>
      <c r="B42" s="64">
        <v>32.206023653337446</v>
      </c>
      <c r="C42" s="64">
        <v>18.256011197969183</v>
      </c>
      <c r="D42" s="65">
        <v>8.2917165869918499</v>
      </c>
      <c r="E42" s="65">
        <v>2.4554868862765566</v>
      </c>
      <c r="F42" s="65">
        <v>3.2028089820998566</v>
      </c>
      <c r="G42" s="13"/>
      <c r="H42" s="55">
        <f t="shared" si="25"/>
        <v>3.4794820854731179</v>
      </c>
      <c r="I42" s="55">
        <f t="shared" si="26"/>
        <v>2.8579655105580475</v>
      </c>
      <c r="J42" s="55">
        <f t="shared" si="27"/>
        <v>4.3322212576872934</v>
      </c>
      <c r="K42" s="55">
        <f t="shared" si="28"/>
        <v>5.6767401227170904</v>
      </c>
      <c r="L42" s="55">
        <f t="shared" si="29"/>
        <v>6.1391681778976777</v>
      </c>
      <c r="M42" s="13"/>
      <c r="N42" s="70">
        <v>97.272074659009334</v>
      </c>
      <c r="O42" s="71">
        <v>51.328068916008611</v>
      </c>
      <c r="P42" s="71">
        <v>26.202440775305099</v>
      </c>
      <c r="Q42" s="71">
        <v>9.3323761665470215</v>
      </c>
      <c r="R42" s="71">
        <v>10.768126346015794</v>
      </c>
      <c r="S42" s="16"/>
      <c r="T42" s="62">
        <f t="shared" si="30"/>
        <v>2.7868540639407171</v>
      </c>
      <c r="U42" s="62">
        <f t="shared" si="31"/>
        <v>2.1016676560218044</v>
      </c>
      <c r="V42" s="62">
        <f t="shared" si="32"/>
        <v>3.4810240181089109</v>
      </c>
      <c r="W42" s="62">
        <f t="shared" si="33"/>
        <v>6.2718359523780274</v>
      </c>
      <c r="X42" s="62">
        <f t="shared" si="34"/>
        <v>7.344476726062072</v>
      </c>
    </row>
    <row r="43" spans="1:24" x14ac:dyDescent="0.2">
      <c r="A43" s="2" t="s">
        <v>42</v>
      </c>
      <c r="B43" s="64">
        <v>25.138558986539984</v>
      </c>
      <c r="C43" s="64">
        <v>16.033254156769598</v>
      </c>
      <c r="D43" s="65">
        <v>5.9382422802850359</v>
      </c>
      <c r="E43" s="65">
        <v>1.1876484560570071</v>
      </c>
      <c r="F43" s="65">
        <v>1.9794140934283451</v>
      </c>
      <c r="G43" s="13"/>
      <c r="H43" s="55">
        <f t="shared" si="25"/>
        <v>2.7159256476299229</v>
      </c>
      <c r="I43" s="55">
        <f t="shared" si="26"/>
        <v>2.5099944837433217</v>
      </c>
      <c r="J43" s="55">
        <f t="shared" si="27"/>
        <v>3.1025878863620626</v>
      </c>
      <c r="K43" s="55">
        <f t="shared" si="28"/>
        <v>2.7456760937563742</v>
      </c>
      <c r="L43" s="55">
        <f t="shared" si="29"/>
        <v>3.7941557180504386</v>
      </c>
      <c r="M43" s="13"/>
      <c r="N43" s="70">
        <v>105.10510510510511</v>
      </c>
      <c r="O43" s="71">
        <v>60.06006006006006</v>
      </c>
      <c r="P43" s="71">
        <v>24.024024024024023</v>
      </c>
      <c r="Q43" s="71"/>
      <c r="R43" s="71"/>
      <c r="S43" s="16"/>
      <c r="T43" s="62">
        <f t="shared" si="30"/>
        <v>3.0112711210272192</v>
      </c>
      <c r="U43" s="62">
        <f t="shared" si="31"/>
        <v>2.4592058168700506</v>
      </c>
      <c r="V43" s="62">
        <f t="shared" si="32"/>
        <v>3.191618878424098</v>
      </c>
      <c r="W43" s="62"/>
      <c r="X43" s="62"/>
    </row>
    <row r="44" spans="1:24" x14ac:dyDescent="0.2">
      <c r="A44" s="2" t="s">
        <v>43</v>
      </c>
      <c r="B44" s="64">
        <v>31.468531468531463</v>
      </c>
      <c r="C44" s="64">
        <v>21.583128912971844</v>
      </c>
      <c r="D44" s="65">
        <v>6.9197817888917363</v>
      </c>
      <c r="E44" s="65">
        <v>1.4278914802475011</v>
      </c>
      <c r="F44" s="65">
        <v>1.4828103833339434</v>
      </c>
      <c r="G44" s="13"/>
      <c r="H44" s="55">
        <f t="shared" si="25"/>
        <v>3.3998047284410915</v>
      </c>
      <c r="I44" s="55">
        <f t="shared" si="26"/>
        <v>3.3788234118778098</v>
      </c>
      <c r="J44" s="55">
        <f t="shared" si="27"/>
        <v>3.6154185264151568</v>
      </c>
      <c r="K44" s="55">
        <f t="shared" si="28"/>
        <v>3.3010841565105191</v>
      </c>
      <c r="L44" s="55">
        <f t="shared" si="29"/>
        <v>2.8422620175280198</v>
      </c>
      <c r="M44" s="13"/>
      <c r="N44" s="70">
        <v>69.067447346729949</v>
      </c>
      <c r="O44" s="71">
        <v>45.192280362675156</v>
      </c>
      <c r="P44" s="71">
        <v>16.76946252451468</v>
      </c>
      <c r="Q44" s="71">
        <v>3.4107381405792569</v>
      </c>
      <c r="R44" s="71">
        <v>3.6949663189608617</v>
      </c>
      <c r="S44" s="16"/>
      <c r="T44" s="62">
        <f t="shared" si="30"/>
        <v>1.9787888456064537</v>
      </c>
      <c r="U44" s="62">
        <f t="shared" si="31"/>
        <v>1.8504330271127898</v>
      </c>
      <c r="V44" s="62">
        <f t="shared" si="32"/>
        <v>2.2278421433788425</v>
      </c>
      <c r="W44" s="62">
        <f t="shared" si="33"/>
        <v>2.2921911539434716</v>
      </c>
      <c r="X44" s="62">
        <f t="shared" si="34"/>
        <v>2.5201779085023648</v>
      </c>
    </row>
    <row r="45" spans="1:24" x14ac:dyDescent="0.2">
      <c r="A45" s="2" t="s">
        <v>44</v>
      </c>
      <c r="B45" s="64">
        <v>5.5799579357017146</v>
      </c>
      <c r="C45" s="64">
        <v>4.2064298284520625</v>
      </c>
      <c r="D45" s="65">
        <v>0.98722332708568816</v>
      </c>
      <c r="E45" s="65"/>
      <c r="F45" s="65"/>
      <c r="G45" s="13"/>
      <c r="H45" s="55">
        <f t="shared" si="25"/>
        <v>0.60284882989445665</v>
      </c>
      <c r="I45" s="55">
        <f t="shared" si="26"/>
        <v>0.65851358448092534</v>
      </c>
      <c r="J45" s="55">
        <f t="shared" si="27"/>
        <v>0.51580029766031821</v>
      </c>
      <c r="K45" s="55"/>
      <c r="L45" s="55"/>
      <c r="M45" s="13"/>
      <c r="N45" s="70"/>
      <c r="O45" s="71"/>
      <c r="P45" s="71"/>
      <c r="Q45" s="71"/>
      <c r="R45" s="71"/>
      <c r="S45" s="16"/>
      <c r="T45" s="62"/>
      <c r="U45" s="62"/>
      <c r="V45" s="62"/>
      <c r="W45" s="62"/>
      <c r="X45" s="62"/>
    </row>
    <row r="46" spans="1:24" x14ac:dyDescent="0.2">
      <c r="A46" s="2" t="s">
        <v>45</v>
      </c>
      <c r="B46" s="64">
        <v>28.832127227482054</v>
      </c>
      <c r="C46" s="64">
        <v>19.307228054117445</v>
      </c>
      <c r="D46" s="65">
        <v>6.3499327822430711</v>
      </c>
      <c r="E46" s="65">
        <v>1.4587683418666515</v>
      </c>
      <c r="F46" s="65">
        <v>1.7161980492548843</v>
      </c>
      <c r="G46" s="13"/>
      <c r="H46" s="55">
        <f t="shared" si="25"/>
        <v>3.1149722565551636</v>
      </c>
      <c r="I46" s="55">
        <f t="shared" si="26"/>
        <v>3.0225327583763004</v>
      </c>
      <c r="J46" s="55">
        <f t="shared" si="27"/>
        <v>3.3176862107510781</v>
      </c>
      <c r="K46" s="55">
        <f t="shared" si="28"/>
        <v>3.372467115302372</v>
      </c>
      <c r="L46" s="55">
        <f t="shared" si="29"/>
        <v>3.2896212386815287</v>
      </c>
      <c r="M46" s="13"/>
      <c r="N46" s="70">
        <v>109.09386957583652</v>
      </c>
      <c r="O46" s="71">
        <v>61.87413498331027</v>
      </c>
      <c r="P46" s="71">
        <v>26.866400716437351</v>
      </c>
      <c r="Q46" s="71">
        <v>8.1413335504355615</v>
      </c>
      <c r="R46" s="71">
        <v>12.212000325653342</v>
      </c>
      <c r="S46" s="16"/>
      <c r="T46" s="62">
        <f t="shared" si="30"/>
        <v>3.125549597294206</v>
      </c>
      <c r="U46" s="62">
        <f t="shared" si="31"/>
        <v>2.5334845238682422</v>
      </c>
      <c r="V46" s="62">
        <f t="shared" si="32"/>
        <v>3.5692318504235949</v>
      </c>
      <c r="W46" s="62">
        <f t="shared" si="33"/>
        <v>5.4713941605737713</v>
      </c>
      <c r="X46" s="62">
        <f t="shared" si="34"/>
        <v>8.3292811848933201</v>
      </c>
    </row>
    <row r="47" spans="1:24" x14ac:dyDescent="0.2">
      <c r="A47" s="2" t="s">
        <v>46</v>
      </c>
      <c r="B47" s="64">
        <v>20.837642192347467</v>
      </c>
      <c r="C47" s="64">
        <v>14.115822130299897</v>
      </c>
      <c r="D47" s="65">
        <v>4.9120992761116851</v>
      </c>
      <c r="E47" s="65">
        <v>0.93071354705274045</v>
      </c>
      <c r="F47" s="65">
        <v>0.93071354705274045</v>
      </c>
      <c r="G47" s="13"/>
      <c r="H47" s="55">
        <f t="shared" si="25"/>
        <v>2.2512621704622737</v>
      </c>
      <c r="I47" s="55">
        <f t="shared" si="26"/>
        <v>2.2098218698538523</v>
      </c>
      <c r="J47" s="55">
        <f t="shared" si="27"/>
        <v>2.5664529992771596</v>
      </c>
      <c r="K47" s="55">
        <f t="shared" si="28"/>
        <v>2.1516787423459984</v>
      </c>
      <c r="L47" s="55">
        <f t="shared" si="29"/>
        <v>1.78399867826595</v>
      </c>
      <c r="M47" s="13"/>
      <c r="N47" s="70">
        <v>79.354754780798743</v>
      </c>
      <c r="O47" s="71">
        <v>52.035904774294259</v>
      </c>
      <c r="P47" s="71">
        <v>18.212566671002993</v>
      </c>
      <c r="Q47" s="71"/>
      <c r="R47" s="71"/>
      <c r="S47" s="16"/>
      <c r="T47" s="62">
        <f t="shared" si="30"/>
        <v>2.2735211686307455</v>
      </c>
      <c r="U47" s="62">
        <f t="shared" si="31"/>
        <v>2.130650545122224</v>
      </c>
      <c r="V47" s="62">
        <f t="shared" si="32"/>
        <v>2.4195601683382897</v>
      </c>
      <c r="W47" s="62"/>
      <c r="X47" s="62"/>
    </row>
    <row r="48" spans="1:24" x14ac:dyDescent="0.2">
      <c r="A48" s="2" t="s">
        <v>47</v>
      </c>
      <c r="B48" s="64">
        <v>42.372881355932201</v>
      </c>
      <c r="C48" s="64">
        <v>27.177089421390999</v>
      </c>
      <c r="D48" s="65">
        <v>10.520163646990065</v>
      </c>
      <c r="E48" s="65">
        <v>2.6300409117475163</v>
      </c>
      <c r="F48" s="65">
        <v>2.3378141437755695</v>
      </c>
      <c r="G48" s="13"/>
      <c r="H48" s="55">
        <f t="shared" si="25"/>
        <v>4.5778914893321669</v>
      </c>
      <c r="I48" s="55">
        <f t="shared" si="26"/>
        <v>4.2545539330260524</v>
      </c>
      <c r="J48" s="55">
        <f t="shared" si="27"/>
        <v>5.4965309182587285</v>
      </c>
      <c r="K48" s="55">
        <f t="shared" si="28"/>
        <v>6.080284464782526</v>
      </c>
      <c r="L48" s="55">
        <f t="shared" si="29"/>
        <v>4.4811396113596293</v>
      </c>
      <c r="M48" s="13"/>
      <c r="N48" s="70">
        <v>123.15812623707939</v>
      </c>
      <c r="O48" s="71">
        <v>68.176819881240391</v>
      </c>
      <c r="P48" s="71">
        <v>35.188036067736967</v>
      </c>
      <c r="Q48" s="71"/>
      <c r="R48" s="71"/>
      <c r="S48" s="16"/>
      <c r="T48" s="62">
        <f t="shared" si="30"/>
        <v>3.528491869987469</v>
      </c>
      <c r="U48" s="62">
        <f t="shared" si="31"/>
        <v>2.7915528532603404</v>
      </c>
      <c r="V48" s="62">
        <f t="shared" si="32"/>
        <v>4.6747705586770376</v>
      </c>
      <c r="W48" s="62"/>
      <c r="X48" s="62"/>
    </row>
    <row r="49" spans="1:24" x14ac:dyDescent="0.2">
      <c r="A49" s="2" t="s">
        <v>48</v>
      </c>
      <c r="B49" s="64">
        <v>16.17740616195583</v>
      </c>
      <c r="C49" s="64">
        <v>11.087885122239388</v>
      </c>
      <c r="D49" s="65">
        <v>3.5444878669453788</v>
      </c>
      <c r="E49" s="65">
        <v>0.90884304280650741</v>
      </c>
      <c r="F49" s="65">
        <v>0.63619012996455504</v>
      </c>
      <c r="G49" s="13"/>
      <c r="H49" s="55">
        <f t="shared" si="25"/>
        <v>1.7477784757235815</v>
      </c>
      <c r="I49" s="55">
        <f t="shared" si="26"/>
        <v>1.7358004944648022</v>
      </c>
      <c r="J49" s="55">
        <f t="shared" si="27"/>
        <v>1.8519091340971991</v>
      </c>
      <c r="K49" s="55">
        <f t="shared" si="28"/>
        <v>2.101117214344149</v>
      </c>
      <c r="L49" s="55">
        <f t="shared" si="29"/>
        <v>1.2194539926668699</v>
      </c>
      <c r="M49" s="13"/>
      <c r="N49" s="70">
        <v>78.194419761862449</v>
      </c>
      <c r="O49" s="71">
        <v>44.428647591967298</v>
      </c>
      <c r="P49" s="71">
        <v>23.102896747822996</v>
      </c>
      <c r="Q49" s="71"/>
      <c r="R49" s="71"/>
      <c r="S49" s="16"/>
      <c r="T49" s="62">
        <f t="shared" si="30"/>
        <v>2.2402774614887817</v>
      </c>
      <c r="U49" s="62">
        <f t="shared" si="31"/>
        <v>1.8191654900873617</v>
      </c>
      <c r="V49" s="62">
        <f t="shared" si="32"/>
        <v>3.069246073551164</v>
      </c>
      <c r="W49" s="62"/>
      <c r="X49" s="62"/>
    </row>
    <row r="50" spans="1:24" x14ac:dyDescent="0.2">
      <c r="A50" s="2" t="s">
        <v>49</v>
      </c>
      <c r="B50" s="64">
        <v>30.09664593148684</v>
      </c>
      <c r="C50" s="64">
        <v>21.012508827769018</v>
      </c>
      <c r="D50" s="65">
        <v>6.6171989126123432</v>
      </c>
      <c r="E50" s="65">
        <v>1.3060261011734886</v>
      </c>
      <c r="F50" s="65">
        <v>1.1318892876836903</v>
      </c>
      <c r="G50" s="13"/>
      <c r="H50" s="55">
        <f t="shared" si="25"/>
        <v>3.2515886307058541</v>
      </c>
      <c r="I50" s="55">
        <f t="shared" si="26"/>
        <v>3.2894932452024745</v>
      </c>
      <c r="J50" s="55">
        <f t="shared" si="27"/>
        <v>3.4573262960456046</v>
      </c>
      <c r="K50" s="55">
        <f t="shared" si="28"/>
        <v>3.0193485500912964</v>
      </c>
      <c r="L50" s="55">
        <f t="shared" si="29"/>
        <v>2.1696138404404945</v>
      </c>
      <c r="M50" s="13"/>
      <c r="N50" s="70">
        <v>83.860020165752644</v>
      </c>
      <c r="O50" s="71">
        <v>54.349162629417407</v>
      </c>
      <c r="P50" s="71">
        <v>19.673905024223494</v>
      </c>
      <c r="Q50" s="71">
        <v>5.1644000688586678</v>
      </c>
      <c r="R50" s="71">
        <v>4.6725524432530801</v>
      </c>
      <c r="S50" s="16"/>
      <c r="T50" s="62">
        <f t="shared" si="30"/>
        <v>2.4025974445424501</v>
      </c>
      <c r="U50" s="62">
        <f t="shared" si="31"/>
        <v>2.2253686850566563</v>
      </c>
      <c r="V50" s="62">
        <f t="shared" si="32"/>
        <v>2.6137006283727824</v>
      </c>
      <c r="W50" s="62">
        <f t="shared" si="33"/>
        <v>3.4707420110687366</v>
      </c>
      <c r="X50" s="62">
        <f t="shared" si="34"/>
        <v>3.1869474380261309</v>
      </c>
    </row>
    <row r="51" spans="1:24" x14ac:dyDescent="0.2">
      <c r="A51" s="2" t="s">
        <v>50</v>
      </c>
      <c r="B51" s="64">
        <v>8.8714102798609851</v>
      </c>
      <c r="C51" s="64">
        <v>6.4477775745381374</v>
      </c>
      <c r="D51" s="65">
        <v>1.9663435156392901</v>
      </c>
      <c r="E51" s="65">
        <v>0.22864459484177793</v>
      </c>
      <c r="F51" s="65">
        <v>0.22864459484177793</v>
      </c>
      <c r="G51" s="13"/>
      <c r="H51" s="55">
        <f t="shared" si="25"/>
        <v>0.95845154539776833</v>
      </c>
      <c r="I51" s="55">
        <f t="shared" si="26"/>
        <v>1.0093949728640348</v>
      </c>
      <c r="J51" s="55">
        <f t="shared" si="27"/>
        <v>1.0273669015330604</v>
      </c>
      <c r="K51" s="55">
        <f t="shared" si="28"/>
        <v>0.52859412633593994</v>
      </c>
      <c r="L51" s="55">
        <f t="shared" si="29"/>
        <v>0.43826766708411413</v>
      </c>
      <c r="M51" s="13"/>
      <c r="N51" s="70">
        <v>35.94840346796363</v>
      </c>
      <c r="O51" s="71">
        <v>24.670472968210333</v>
      </c>
      <c r="P51" s="71">
        <v>7.7535772185803902</v>
      </c>
      <c r="Q51" s="71"/>
      <c r="R51" s="71"/>
      <c r="S51" s="16"/>
      <c r="T51" s="62">
        <f t="shared" ref="T51:T75" si="35">N51/N$11</f>
        <v>1.0299251316276523</v>
      </c>
      <c r="U51" s="62">
        <f t="shared" ref="U51:U75" si="36">O51/O$11</f>
        <v>1.010151680962164</v>
      </c>
      <c r="V51" s="62">
        <f t="shared" ref="V51:V75" si="37">P51/P$11</f>
        <v>1.0300715401130851</v>
      </c>
      <c r="W51" s="62">
        <f t="shared" ref="W51:W72" si="38">Q51/Q$11</f>
        <v>0</v>
      </c>
      <c r="X51" s="62">
        <f t="shared" ref="X51:X72" si="39">R51/R$11</f>
        <v>0</v>
      </c>
    </row>
    <row r="52" spans="1:24" x14ac:dyDescent="0.2">
      <c r="A52" s="2" t="s">
        <v>51</v>
      </c>
      <c r="B52" s="64">
        <v>10.672950308406682</v>
      </c>
      <c r="C52" s="64">
        <v>7.2770115739136463</v>
      </c>
      <c r="D52" s="65">
        <v>2.4949753967703932</v>
      </c>
      <c r="E52" s="65">
        <v>0.55443897706008738</v>
      </c>
      <c r="F52" s="65">
        <v>0.3465243606625546</v>
      </c>
      <c r="G52" s="13"/>
      <c r="H52" s="55">
        <f t="shared" si="25"/>
        <v>1.1530867578369139</v>
      </c>
      <c r="I52" s="55">
        <f t="shared" si="26"/>
        <v>1.1392109630438036</v>
      </c>
      <c r="J52" s="55">
        <f t="shared" si="27"/>
        <v>1.3035642665660385</v>
      </c>
      <c r="K52" s="55">
        <f t="shared" si="28"/>
        <v>1.2817848892884425</v>
      </c>
      <c r="L52" s="55">
        <f t="shared" si="29"/>
        <v>0.66422048262495037</v>
      </c>
      <c r="M52" s="13"/>
      <c r="N52" s="71"/>
      <c r="O52" s="71"/>
      <c r="P52" s="71"/>
      <c r="Q52" s="71"/>
      <c r="R52" s="71"/>
      <c r="S52" s="16"/>
      <c r="T52" s="62"/>
      <c r="U52" s="62"/>
      <c r="V52" s="62"/>
      <c r="W52" s="62"/>
      <c r="X52" s="62"/>
    </row>
    <row r="53" spans="1:24" x14ac:dyDescent="0.2">
      <c r="A53" s="2" t="s">
        <v>52</v>
      </c>
      <c r="B53" s="64">
        <v>6.7724185193396886</v>
      </c>
      <c r="C53" s="64">
        <v>5.321185979481184</v>
      </c>
      <c r="D53" s="65">
        <v>1.2698284723761917</v>
      </c>
      <c r="E53" s="65"/>
      <c r="F53" s="65"/>
      <c r="G53" s="13"/>
      <c r="H53" s="55">
        <f t="shared" si="25"/>
        <v>0.73168017160438492</v>
      </c>
      <c r="I53" s="55">
        <f t="shared" si="26"/>
        <v>0.83302786351894842</v>
      </c>
      <c r="J53" s="55">
        <f t="shared" si="27"/>
        <v>0.66345464704799939</v>
      </c>
      <c r="K53" s="55"/>
      <c r="L53" s="55"/>
      <c r="M53" s="13"/>
      <c r="N53" s="71"/>
      <c r="O53" s="71"/>
      <c r="P53" s="71"/>
      <c r="Q53" s="71"/>
      <c r="R53" s="71"/>
      <c r="S53" s="16"/>
      <c r="T53" s="62"/>
      <c r="U53" s="62"/>
      <c r="V53" s="62"/>
      <c r="W53" s="62"/>
      <c r="X53" s="62"/>
    </row>
    <row r="54" spans="1:24" x14ac:dyDescent="0.2">
      <c r="A54" s="2" t="s">
        <v>53</v>
      </c>
      <c r="B54" s="64">
        <v>26.726604004903965</v>
      </c>
      <c r="C54" s="64">
        <v>17.163874131589701</v>
      </c>
      <c r="D54" s="65">
        <v>7.1107478545157328</v>
      </c>
      <c r="E54" s="65"/>
      <c r="F54" s="65"/>
      <c r="G54" s="13"/>
      <c r="H54" s="55">
        <f t="shared" si="25"/>
        <v>2.8874952351021008</v>
      </c>
      <c r="I54" s="55">
        <f t="shared" si="26"/>
        <v>2.6869922330623686</v>
      </c>
      <c r="J54" s="55">
        <f t="shared" si="27"/>
        <v>3.7151936743370086</v>
      </c>
      <c r="K54" s="55"/>
      <c r="L54" s="55"/>
      <c r="M54" s="13"/>
      <c r="N54" s="71"/>
      <c r="O54" s="71"/>
      <c r="P54" s="71"/>
      <c r="Q54" s="71"/>
      <c r="R54" s="71"/>
      <c r="S54" s="16"/>
      <c r="T54" s="62"/>
      <c r="U54" s="62"/>
      <c r="V54" s="62"/>
      <c r="W54" s="62"/>
      <c r="X54" s="62"/>
    </row>
    <row r="55" spans="1:24" x14ac:dyDescent="0.2">
      <c r="A55" s="2" t="s">
        <v>54</v>
      </c>
      <c r="B55" s="64">
        <v>11.527858992565365</v>
      </c>
      <c r="C55" s="64">
        <v>8.0193801687411241</v>
      </c>
      <c r="D55" s="65">
        <v>2.8819647481413413</v>
      </c>
      <c r="E55" s="65"/>
      <c r="F55" s="65"/>
      <c r="G55" s="13"/>
      <c r="H55" s="55">
        <f t="shared" si="25"/>
        <v>1.2454495867059561</v>
      </c>
      <c r="I55" s="55">
        <f t="shared" si="26"/>
        <v>1.255428236200077</v>
      </c>
      <c r="J55" s="55">
        <f t="shared" si="27"/>
        <v>1.5057568375395798</v>
      </c>
      <c r="K55" s="55"/>
      <c r="L55" s="55"/>
      <c r="M55" s="13"/>
      <c r="N55" s="71"/>
      <c r="O55" s="71"/>
      <c r="P55" s="71"/>
      <c r="Q55" s="71"/>
      <c r="R55" s="71"/>
      <c r="S55" s="16"/>
      <c r="T55" s="62"/>
      <c r="U55" s="62"/>
      <c r="V55" s="62"/>
      <c r="W55" s="62"/>
      <c r="X55" s="62"/>
    </row>
    <row r="56" spans="1:24" x14ac:dyDescent="0.2">
      <c r="B56" s="64"/>
      <c r="C56" s="64"/>
      <c r="D56" s="65"/>
      <c r="E56" s="65"/>
      <c r="F56" s="65"/>
      <c r="G56" s="13"/>
      <c r="H56" s="55"/>
      <c r="I56" s="57"/>
      <c r="J56" s="57"/>
      <c r="K56" s="57"/>
      <c r="L56" s="57"/>
      <c r="M56" s="13"/>
      <c r="N56" s="71"/>
      <c r="O56" s="71"/>
      <c r="P56" s="71"/>
      <c r="Q56" s="71"/>
      <c r="R56" s="71"/>
      <c r="S56" s="16"/>
      <c r="T56" s="62"/>
      <c r="U56" s="62"/>
      <c r="V56" s="62"/>
      <c r="W56" s="62"/>
      <c r="X56" s="62"/>
    </row>
    <row r="57" spans="1:24" s="28" customFormat="1" x14ac:dyDescent="0.2">
      <c r="A57" s="28" t="s">
        <v>55</v>
      </c>
      <c r="B57" s="66"/>
      <c r="C57" s="66"/>
      <c r="D57" s="67"/>
      <c r="E57" s="67"/>
      <c r="F57" s="67"/>
      <c r="G57" s="31"/>
      <c r="H57" s="58"/>
      <c r="I57" s="59"/>
      <c r="J57" s="59"/>
      <c r="K57" s="59"/>
      <c r="L57" s="59"/>
      <c r="M57" s="31"/>
      <c r="N57" s="72"/>
      <c r="O57" s="72"/>
      <c r="P57" s="72"/>
      <c r="Q57" s="72"/>
      <c r="R57" s="72"/>
      <c r="S57" s="35"/>
      <c r="T57" s="63"/>
      <c r="U57" s="63"/>
      <c r="V57" s="63"/>
      <c r="W57" s="63"/>
      <c r="X57" s="63"/>
    </row>
    <row r="58" spans="1:24" s="1" customFormat="1" x14ac:dyDescent="0.2">
      <c r="B58" s="68"/>
      <c r="C58" s="68"/>
      <c r="D58" s="69"/>
      <c r="E58" s="69"/>
      <c r="F58" s="69"/>
      <c r="G58" s="6"/>
      <c r="H58" s="55"/>
      <c r="I58" s="60"/>
      <c r="J58" s="60"/>
      <c r="K58" s="60"/>
      <c r="L58" s="60"/>
      <c r="M58" s="6"/>
      <c r="N58" s="71"/>
      <c r="O58" s="71"/>
      <c r="P58" s="71"/>
      <c r="Q58" s="71"/>
      <c r="R58" s="71"/>
      <c r="S58" s="9"/>
      <c r="T58" s="62"/>
      <c r="U58" s="62"/>
      <c r="V58" s="62"/>
      <c r="W58" s="62"/>
      <c r="X58" s="62"/>
    </row>
    <row r="59" spans="1:24" x14ac:dyDescent="0.2">
      <c r="A59" s="23" t="s">
        <v>17</v>
      </c>
      <c r="B59" s="64"/>
      <c r="C59" s="64"/>
      <c r="D59" s="65"/>
      <c r="E59" s="65"/>
      <c r="F59" s="65"/>
      <c r="G59" s="13"/>
      <c r="H59" s="55"/>
      <c r="I59" s="57"/>
      <c r="J59" s="57"/>
      <c r="K59" s="57"/>
      <c r="L59" s="57"/>
      <c r="M59" s="13"/>
      <c r="N59" s="71"/>
      <c r="O59" s="71"/>
      <c r="P59" s="71"/>
      <c r="Q59" s="71"/>
      <c r="R59" s="71"/>
      <c r="S59" s="16"/>
      <c r="T59" s="62"/>
      <c r="U59" s="62"/>
      <c r="V59" s="62"/>
      <c r="W59" s="62"/>
      <c r="X59" s="62"/>
    </row>
    <row r="60" spans="1:24" x14ac:dyDescent="0.2">
      <c r="A60" s="2" t="s">
        <v>18</v>
      </c>
      <c r="B60" s="64">
        <v>4.6775652361731712</v>
      </c>
      <c r="C60" s="64">
        <v>3.1993736247418227</v>
      </c>
      <c r="D60" s="65">
        <v>1.0529584081428782</v>
      </c>
      <c r="E60" s="65">
        <v>0.22274120172253198</v>
      </c>
      <c r="F60" s="65">
        <v>0.20249200156593816</v>
      </c>
      <c r="G60" s="13"/>
      <c r="H60" s="55">
        <f t="shared" si="25"/>
        <v>0.50535591161716675</v>
      </c>
      <c r="I60" s="55">
        <f t="shared" ref="I60" si="40">C60/C$11</f>
        <v>0.50085965525253229</v>
      </c>
      <c r="J60" s="55">
        <f t="shared" ref="J60" si="41">D60/D$11</f>
        <v>0.55014528672790419</v>
      </c>
      <c r="K60" s="55">
        <f t="shared" ref="K60" si="42">E60/E$11</f>
        <v>0.51494631222319087</v>
      </c>
      <c r="L60" s="55">
        <f t="shared" ref="L60" si="43">F60/F$11</f>
        <v>0.38813818096556596</v>
      </c>
      <c r="M60" s="13"/>
      <c r="N60" s="71">
        <v>32.215382845308639</v>
      </c>
      <c r="O60" s="71">
        <v>22.435713052982798</v>
      </c>
      <c r="P60" s="71">
        <v>7.4785710176609337</v>
      </c>
      <c r="Q60" s="71"/>
      <c r="R60" s="71"/>
      <c r="S60" s="16"/>
      <c r="T60" s="62">
        <f t="shared" si="35"/>
        <v>0.92297374059903503</v>
      </c>
      <c r="U60" s="62">
        <f t="shared" si="36"/>
        <v>0.91864770015795161</v>
      </c>
      <c r="V60" s="62">
        <f t="shared" si="37"/>
        <v>0.9935366539649314</v>
      </c>
      <c r="W60" s="62"/>
      <c r="X60" s="62"/>
    </row>
    <row r="61" spans="1:24" x14ac:dyDescent="0.2">
      <c r="A61" s="2" t="s">
        <v>19</v>
      </c>
      <c r="B61" s="64">
        <v>17.342111991817951</v>
      </c>
      <c r="C61" s="64">
        <v>11.141651751470212</v>
      </c>
      <c r="D61" s="65">
        <v>4.1421631296343646</v>
      </c>
      <c r="E61" s="65">
        <v>1.0227563283047814</v>
      </c>
      <c r="F61" s="65">
        <v>1.0355407824085912</v>
      </c>
      <c r="G61" s="13"/>
      <c r="H61" s="55">
        <f t="shared" ref="H61:H65" si="44">B61/B$11</f>
        <v>1.8736112427075737</v>
      </c>
      <c r="I61" s="55">
        <f t="shared" ref="I61:I65" si="45">C61/C$11</f>
        <v>1.7442176218588601</v>
      </c>
      <c r="J61" s="55">
        <f t="shared" ref="J61:J65" si="46">D61/D$11</f>
        <v>2.1641799951487126</v>
      </c>
      <c r="K61" s="55">
        <f t="shared" ref="K61:K65" si="47">E61/E$11</f>
        <v>2.3644686995068955</v>
      </c>
      <c r="L61" s="55">
        <f t="shared" ref="L61:L65" si="48">F61/F$11</f>
        <v>1.9849323059254107</v>
      </c>
      <c r="M61" s="13"/>
      <c r="N61" s="71">
        <v>66.971729729434216</v>
      </c>
      <c r="O61" s="71">
        <v>39.909683838764877</v>
      </c>
      <c r="P61" s="71">
        <v>17.385314329763329</v>
      </c>
      <c r="Q61" s="71">
        <v>4.8110303805634373</v>
      </c>
      <c r="R61" s="71">
        <v>4.8110303805634373</v>
      </c>
      <c r="S61" s="16"/>
      <c r="T61" s="62">
        <f t="shared" si="35"/>
        <v>1.9187463392745316</v>
      </c>
      <c r="U61" s="62">
        <f t="shared" si="36"/>
        <v>1.6341330086514916</v>
      </c>
      <c r="V61" s="62">
        <f t="shared" si="37"/>
        <v>2.3096587551994761</v>
      </c>
      <c r="W61" s="62">
        <f t="shared" si="38"/>
        <v>3.2332594368584142</v>
      </c>
      <c r="X61" s="62">
        <f t="shared" si="39"/>
        <v>3.281397294479135</v>
      </c>
    </row>
    <row r="62" spans="1:24" x14ac:dyDescent="0.2">
      <c r="A62" s="2" t="s">
        <v>20</v>
      </c>
      <c r="B62" s="64">
        <v>14.963288825552217</v>
      </c>
      <c r="C62" s="64">
        <v>10.083955512872146</v>
      </c>
      <c r="D62" s="65">
        <v>3.5317079215589082</v>
      </c>
      <c r="E62" s="65">
        <v>0.60410793395086593</v>
      </c>
      <c r="F62" s="65">
        <v>0.74351745717029649</v>
      </c>
      <c r="G62" s="13"/>
      <c r="H62" s="55">
        <f t="shared" si="44"/>
        <v>1.6166073765791849</v>
      </c>
      <c r="I62" s="55">
        <f t="shared" si="45"/>
        <v>1.5786360313470995</v>
      </c>
      <c r="J62" s="55">
        <f t="shared" si="46"/>
        <v>1.8452319219066369</v>
      </c>
      <c r="K62" s="55">
        <f t="shared" si="47"/>
        <v>1.3966125277544506</v>
      </c>
      <c r="L62" s="55">
        <f t="shared" si="48"/>
        <v>1.4251798150567849</v>
      </c>
      <c r="M62" s="13"/>
      <c r="N62" s="71">
        <v>58.922889578504936</v>
      </c>
      <c r="O62" s="71">
        <v>39.281926385669955</v>
      </c>
      <c r="P62" s="71">
        <v>13.355854971127785</v>
      </c>
      <c r="Q62" s="71">
        <v>3.535373374710296</v>
      </c>
      <c r="R62" s="71">
        <v>2.7497348469968967</v>
      </c>
      <c r="S62" s="16"/>
      <c r="T62" s="62">
        <f t="shared" si="35"/>
        <v>1.6881463138997368</v>
      </c>
      <c r="U62" s="62">
        <f t="shared" si="36"/>
        <v>1.6084289920605863</v>
      </c>
      <c r="V62" s="62">
        <f t="shared" si="37"/>
        <v>1.774340502686768</v>
      </c>
      <c r="W62" s="62">
        <f t="shared" si="38"/>
        <v>2.3759524306436295</v>
      </c>
      <c r="X62" s="62">
        <f t="shared" si="39"/>
        <v>1.8754760984099006</v>
      </c>
    </row>
    <row r="63" spans="1:24" x14ac:dyDescent="0.2">
      <c r="A63" s="2" t="s">
        <v>21</v>
      </c>
      <c r="B63" s="64">
        <v>17.891027378693416</v>
      </c>
      <c r="C63" s="64">
        <v>10.691563152775343</v>
      </c>
      <c r="D63" s="65">
        <v>4.448838358872961</v>
      </c>
      <c r="E63" s="65">
        <v>1.2437612616203977</v>
      </c>
      <c r="F63" s="65">
        <v>1.4829461196243203</v>
      </c>
      <c r="G63" s="13"/>
      <c r="H63" s="55">
        <f t="shared" si="44"/>
        <v>1.9329150945469733</v>
      </c>
      <c r="I63" s="55">
        <f t="shared" si="45"/>
        <v>1.6737565732860793</v>
      </c>
      <c r="J63" s="55">
        <f t="shared" si="46"/>
        <v>2.3244103809047663</v>
      </c>
      <c r="K63" s="55">
        <f t="shared" si="47"/>
        <v>2.8754010035167132</v>
      </c>
      <c r="L63" s="55">
        <f t="shared" si="48"/>
        <v>2.8425221978631958</v>
      </c>
      <c r="M63" s="13"/>
      <c r="N63" s="71">
        <v>95.238095238095227</v>
      </c>
      <c r="O63" s="71">
        <v>49.7007546187874</v>
      </c>
      <c r="P63" s="71">
        <v>27.582617746552174</v>
      </c>
      <c r="Q63" s="71">
        <v>7.8064012490241996</v>
      </c>
      <c r="R63" s="71">
        <v>10.14832162373146</v>
      </c>
      <c r="S63" s="16"/>
      <c r="T63" s="62">
        <f t="shared" si="35"/>
        <v>2.7285803627267042</v>
      </c>
      <c r="U63" s="62">
        <f t="shared" si="36"/>
        <v>2.0350360079415277</v>
      </c>
      <c r="V63" s="62">
        <f t="shared" si="37"/>
        <v>3.6643820963639677</v>
      </c>
      <c r="W63" s="62">
        <f t="shared" si="38"/>
        <v>5.2463024570123054</v>
      </c>
      <c r="X63" s="62">
        <f t="shared" si="39"/>
        <v>6.9217345319936543</v>
      </c>
    </row>
    <row r="64" spans="1:24" x14ac:dyDescent="0.2">
      <c r="A64" s="2" t="s">
        <v>22</v>
      </c>
      <c r="B64" s="64">
        <v>17.524005871214243</v>
      </c>
      <c r="C64" s="64">
        <v>11.529540947237503</v>
      </c>
      <c r="D64" s="65">
        <v>4.1008862844401621</v>
      </c>
      <c r="E64" s="65">
        <v>1.0084146601082364</v>
      </c>
      <c r="F64" s="65">
        <v>0.88516397942834091</v>
      </c>
      <c r="G64" s="13"/>
      <c r="H64" s="55">
        <f t="shared" si="44"/>
        <v>1.8932627371493913</v>
      </c>
      <c r="I64" s="55">
        <f t="shared" si="45"/>
        <v>1.8049413983399096</v>
      </c>
      <c r="J64" s="55">
        <f t="shared" si="46"/>
        <v>2.1426138424317798</v>
      </c>
      <c r="K64" s="55">
        <f t="shared" si="47"/>
        <v>2.3313127809259266</v>
      </c>
      <c r="L64" s="55">
        <f t="shared" si="48"/>
        <v>1.696688926844754</v>
      </c>
      <c r="M64" s="13"/>
      <c r="N64" s="71">
        <v>59.326470075030535</v>
      </c>
      <c r="O64" s="71">
        <v>36.730064561158613</v>
      </c>
      <c r="P64" s="71">
        <v>14.918862327691501</v>
      </c>
      <c r="Q64" s="71">
        <v>4.1005060198918164</v>
      </c>
      <c r="R64" s="71">
        <v>3.4897923573547374</v>
      </c>
      <c r="S64" s="16"/>
      <c r="T64" s="62">
        <f t="shared" si="35"/>
        <v>1.699708932984529</v>
      </c>
      <c r="U64" s="62">
        <f t="shared" si="36"/>
        <v>1.5039410272398492</v>
      </c>
      <c r="V64" s="62">
        <f t="shared" si="37"/>
        <v>1.9819878052925253</v>
      </c>
      <c r="W64" s="62">
        <f t="shared" si="38"/>
        <v>2.7557505847961949</v>
      </c>
      <c r="X64" s="62">
        <f t="shared" si="39"/>
        <v>2.3802375570067973</v>
      </c>
    </row>
    <row r="65" spans="1:24" x14ac:dyDescent="0.2">
      <c r="A65" s="26" t="s">
        <v>23</v>
      </c>
      <c r="B65" s="64">
        <v>20.709293295366294</v>
      </c>
      <c r="C65" s="64">
        <v>12.943308309603935</v>
      </c>
      <c r="D65" s="65">
        <v>5.1773233238415735</v>
      </c>
      <c r="E65" s="65">
        <v>1.2943308309603934</v>
      </c>
      <c r="F65" s="65">
        <v>1.2943308309603934</v>
      </c>
      <c r="G65" s="13"/>
      <c r="H65" s="55">
        <f t="shared" si="44"/>
        <v>2.2373955816358091</v>
      </c>
      <c r="I65" s="55">
        <f t="shared" si="45"/>
        <v>2.0262656688927976</v>
      </c>
      <c r="J65" s="55">
        <f t="shared" si="46"/>
        <v>2.7050261458108791</v>
      </c>
      <c r="K65" s="55">
        <f t="shared" si="47"/>
        <v>2.9923107312229704</v>
      </c>
      <c r="L65" s="55">
        <f t="shared" si="48"/>
        <v>2.4809830038300307</v>
      </c>
      <c r="M65" s="13"/>
      <c r="N65" s="71">
        <v>68.073519400953032</v>
      </c>
      <c r="O65" s="71">
        <v>40.844111640571818</v>
      </c>
      <c r="P65" s="71">
        <v>15.883821193555706</v>
      </c>
      <c r="Q65" s="71"/>
      <c r="R65" s="71"/>
      <c r="S65" s="16"/>
      <c r="T65" s="62">
        <f t="shared" si="35"/>
        <v>1.9503127167209258</v>
      </c>
      <c r="U65" s="62">
        <f t="shared" si="36"/>
        <v>1.6723938809075429</v>
      </c>
      <c r="V65" s="62">
        <f t="shared" si="37"/>
        <v>2.1101836866367631</v>
      </c>
      <c r="W65" s="62"/>
      <c r="X65" s="62"/>
    </row>
    <row r="66" spans="1:24" x14ac:dyDescent="0.2">
      <c r="B66" s="12"/>
      <c r="C66" s="12"/>
      <c r="D66" s="24"/>
      <c r="E66" s="24"/>
      <c r="F66" s="24"/>
      <c r="G66" s="13"/>
      <c r="H66" s="55"/>
      <c r="I66" s="55"/>
      <c r="J66" s="55"/>
      <c r="K66" s="55"/>
      <c r="L66" s="55"/>
      <c r="M66" s="13"/>
      <c r="N66" s="71"/>
      <c r="O66" s="71"/>
      <c r="P66" s="71"/>
      <c r="Q66" s="71"/>
      <c r="R66" s="71"/>
      <c r="S66" s="16"/>
      <c r="T66" s="62"/>
      <c r="U66" s="62"/>
      <c r="V66" s="62"/>
      <c r="W66" s="62"/>
      <c r="X66" s="62"/>
    </row>
    <row r="67" spans="1:24" x14ac:dyDescent="0.2">
      <c r="A67" s="23" t="s">
        <v>24</v>
      </c>
      <c r="B67" s="12"/>
      <c r="C67" s="12"/>
      <c r="D67" s="24"/>
      <c r="E67" s="24"/>
      <c r="F67" s="24"/>
      <c r="G67" s="13"/>
      <c r="H67" s="55"/>
      <c r="I67" s="55"/>
      <c r="J67" s="55"/>
      <c r="K67" s="55"/>
      <c r="L67" s="55"/>
      <c r="M67" s="13"/>
      <c r="N67" s="71"/>
      <c r="O67" s="71"/>
      <c r="P67" s="71"/>
      <c r="Q67" s="71"/>
      <c r="R67" s="71"/>
      <c r="S67" s="16"/>
      <c r="T67" s="62"/>
      <c r="U67" s="62"/>
      <c r="V67" s="62"/>
      <c r="W67" s="62"/>
      <c r="X67" s="62"/>
    </row>
    <row r="68" spans="1:24" x14ac:dyDescent="0.2">
      <c r="A68" s="26" t="s">
        <v>35</v>
      </c>
      <c r="B68" s="64">
        <v>20.95755094776186</v>
      </c>
      <c r="C68" s="64">
        <v>12.814808222835277</v>
      </c>
      <c r="D68" s="65">
        <v>5.6064785974904341</v>
      </c>
      <c r="E68" s="65">
        <v>1.2013882708908072</v>
      </c>
      <c r="F68" s="65">
        <v>1.3348758565453414</v>
      </c>
      <c r="G68" s="13"/>
      <c r="H68" s="55">
        <f t="shared" ref="H68" si="49">B68/B$11</f>
        <v>2.2642169012557019</v>
      </c>
      <c r="I68" s="55">
        <f t="shared" ref="I68" si="50">C68/C$11</f>
        <v>2.0061490721123687</v>
      </c>
      <c r="J68" s="55">
        <f t="shared" ref="J68" si="51">D68/D$11</f>
        <v>2.9292493907619823</v>
      </c>
      <c r="K68" s="55">
        <f t="shared" ref="K68" si="52">E68/E$11</f>
        <v>2.7774406120609334</v>
      </c>
      <c r="L68" s="55">
        <f t="shared" ref="L68" si="53">F68/F$11</f>
        <v>2.5587000116922871</v>
      </c>
      <c r="M68" s="13"/>
      <c r="N68" s="71">
        <v>61.946902654867259</v>
      </c>
      <c r="O68" s="71">
        <v>35.398230088495573</v>
      </c>
      <c r="P68" s="71">
        <v>16.894609814963797</v>
      </c>
      <c r="Q68" s="71">
        <v>4.0225261464199518</v>
      </c>
      <c r="R68" s="71">
        <v>6.4360418342719221</v>
      </c>
      <c r="S68" s="16"/>
      <c r="T68" s="62">
        <f t="shared" si="35"/>
        <v>1.7747845722160425</v>
      </c>
      <c r="U68" s="62">
        <f t="shared" si="36"/>
        <v>1.4494080301198704</v>
      </c>
      <c r="V68" s="62">
        <f t="shared" si="37"/>
        <v>2.2444681030591029</v>
      </c>
      <c r="W68" s="62">
        <f t="shared" si="38"/>
        <v>2.7033441059665178</v>
      </c>
      <c r="X68" s="62">
        <f t="shared" si="39"/>
        <v>4.3897478484974908</v>
      </c>
    </row>
    <row r="69" spans="1:24" x14ac:dyDescent="0.2">
      <c r="A69" s="26" t="s">
        <v>40</v>
      </c>
      <c r="B69" s="64">
        <v>37.86550732767688</v>
      </c>
      <c r="C69" s="64">
        <v>22.298576537409719</v>
      </c>
      <c r="D69" s="65">
        <v>9.0456489727228107</v>
      </c>
      <c r="E69" s="65">
        <v>3.1554589439730734</v>
      </c>
      <c r="F69" s="65">
        <v>3.1554589439730734</v>
      </c>
      <c r="G69" s="13"/>
      <c r="H69" s="55">
        <f t="shared" ref="H69:H75" si="54">B69/B$11</f>
        <v>4.0909227361369567</v>
      </c>
      <c r="I69" s="55">
        <f t="shared" ref="I69:I75" si="55">C69/C$11</f>
        <v>3.4908262263525067</v>
      </c>
      <c r="J69" s="55">
        <f t="shared" ref="J69:J75" si="56">D69/D$11</f>
        <v>4.7261326841157638</v>
      </c>
      <c r="K69" s="55">
        <f t="shared" ref="K69:K75" si="57">E69/E$11</f>
        <v>7.294977013703738</v>
      </c>
      <c r="L69" s="55">
        <f t="shared" ref="L69:L75" si="58">F69/F$11</f>
        <v>6.0484072711702321</v>
      </c>
      <c r="M69" s="13"/>
      <c r="N69" s="71">
        <v>107.88381742738589</v>
      </c>
      <c r="O69" s="71">
        <v>59.474412171507602</v>
      </c>
      <c r="P69" s="71">
        <v>29.045643153526971</v>
      </c>
      <c r="Q69" s="71">
        <v>9.6818810511756581</v>
      </c>
      <c r="R69" s="71">
        <v>8.2987551867219924</v>
      </c>
      <c r="S69" s="16"/>
      <c r="T69" s="62">
        <f t="shared" si="35"/>
        <v>3.090881489727761</v>
      </c>
      <c r="U69" s="62">
        <f t="shared" si="36"/>
        <v>2.4352260091121889</v>
      </c>
      <c r="V69" s="62">
        <f t="shared" si="37"/>
        <v>3.8587466834058985</v>
      </c>
      <c r="W69" s="62">
        <f t="shared" si="38"/>
        <v>6.5067211800870464</v>
      </c>
      <c r="X69" s="62">
        <f t="shared" si="39"/>
        <v>5.6602246635709355</v>
      </c>
    </row>
    <row r="70" spans="1:24" x14ac:dyDescent="0.2">
      <c r="A70" s="26" t="s">
        <v>41</v>
      </c>
      <c r="B70" s="64">
        <v>19.869685826720858</v>
      </c>
      <c r="C70" s="64">
        <v>10.902522417908521</v>
      </c>
      <c r="D70" s="65">
        <v>5.5480291594090705</v>
      </c>
      <c r="E70" s="65">
        <v>1.4192632733372039</v>
      </c>
      <c r="F70" s="65">
        <v>1.9998709760660605</v>
      </c>
      <c r="G70" s="13"/>
      <c r="H70" s="55">
        <f t="shared" si="54"/>
        <v>2.146685869147646</v>
      </c>
      <c r="I70" s="55">
        <f t="shared" si="55"/>
        <v>1.7067820955288771</v>
      </c>
      <c r="J70" s="55">
        <f t="shared" si="56"/>
        <v>2.8987109738371677</v>
      </c>
      <c r="K70" s="55">
        <f t="shared" si="57"/>
        <v>3.2811369563733352</v>
      </c>
      <c r="L70" s="55">
        <f t="shared" si="58"/>
        <v>3.8333676234779395</v>
      </c>
      <c r="M70" s="13"/>
      <c r="N70" s="71">
        <v>99.0557840468053</v>
      </c>
      <c r="O70" s="71">
        <v>46.341887273359205</v>
      </c>
      <c r="P70" s="71">
        <v>30.122226727683486</v>
      </c>
      <c r="Q70" s="71">
        <v>8.6891038637548519</v>
      </c>
      <c r="R70" s="71">
        <v>13.902566182007764</v>
      </c>
      <c r="S70" s="16"/>
      <c r="T70" s="62">
        <f t="shared" si="35"/>
        <v>2.8379575052284065</v>
      </c>
      <c r="U70" s="62">
        <f t="shared" si="36"/>
        <v>1.8975045751438957</v>
      </c>
      <c r="V70" s="62">
        <f t="shared" si="37"/>
        <v>4.0017720340317213</v>
      </c>
      <c r="W70" s="62">
        <f t="shared" si="38"/>
        <v>5.8395239362504459</v>
      </c>
      <c r="X70" s="62">
        <f t="shared" si="39"/>
        <v>9.4823435828344707</v>
      </c>
    </row>
    <row r="71" spans="1:24" x14ac:dyDescent="0.2">
      <c r="A71" s="26" t="s">
        <v>45</v>
      </c>
      <c r="B71" s="64">
        <v>22.176100986552186</v>
      </c>
      <c r="C71" s="64">
        <v>14.499758337361044</v>
      </c>
      <c r="D71" s="65">
        <v>5.5440252466380464</v>
      </c>
      <c r="E71" s="65">
        <v>1.4499758337361044</v>
      </c>
      <c r="F71" s="65">
        <v>0.68234156881699026</v>
      </c>
      <c r="G71" s="13"/>
      <c r="H71" s="55">
        <f t="shared" si="54"/>
        <v>2.3958669017606273</v>
      </c>
      <c r="I71" s="55">
        <f t="shared" si="55"/>
        <v>2.2699268087770545</v>
      </c>
      <c r="J71" s="55">
        <f t="shared" si="56"/>
        <v>2.896619026308743</v>
      </c>
      <c r="K71" s="55">
        <f t="shared" si="57"/>
        <v>3.3521400738659262</v>
      </c>
      <c r="L71" s="55">
        <f t="shared" si="58"/>
        <v>1.3079174153531958</v>
      </c>
      <c r="M71" s="13"/>
      <c r="N71" s="71">
        <v>81.64653852696037</v>
      </c>
      <c r="O71" s="71">
        <v>49.328117026705222</v>
      </c>
      <c r="P71" s="71">
        <v>23.246583886148436</v>
      </c>
      <c r="Q71" s="71">
        <v>6.2368883596983604</v>
      </c>
      <c r="R71" s="71">
        <v>2.8349492544083463</v>
      </c>
      <c r="S71" s="16"/>
      <c r="T71" s="62">
        <f t="shared" si="35"/>
        <v>2.3391809879473704</v>
      </c>
      <c r="U71" s="62">
        <f t="shared" si="36"/>
        <v>2.019778072249879</v>
      </c>
      <c r="V71" s="62">
        <f t="shared" si="37"/>
        <v>3.08833507307962</v>
      </c>
      <c r="W71" s="62">
        <f t="shared" si="38"/>
        <v>4.1915092091489701</v>
      </c>
      <c r="X71" s="62">
        <f t="shared" si="39"/>
        <v>1.9335971876177858</v>
      </c>
    </row>
    <row r="72" spans="1:24" x14ac:dyDescent="0.2">
      <c r="A72" s="26" t="s">
        <v>48</v>
      </c>
      <c r="B72" s="64">
        <v>30.343711495669123</v>
      </c>
      <c r="C72" s="64">
        <v>19.475145741765818</v>
      </c>
      <c r="D72" s="65">
        <v>7.0066388362726881</v>
      </c>
      <c r="E72" s="65">
        <v>1.9309634588153077</v>
      </c>
      <c r="F72" s="65">
        <v>1.9309634588153077</v>
      </c>
      <c r="G72" s="13"/>
      <c r="H72" s="55">
        <f t="shared" si="54"/>
        <v>3.278281159214274</v>
      </c>
      <c r="I72" s="55">
        <f t="shared" si="55"/>
        <v>3.0488201524136733</v>
      </c>
      <c r="J72" s="55">
        <f t="shared" si="56"/>
        <v>3.6607992317366618</v>
      </c>
      <c r="K72" s="55">
        <f t="shared" si="57"/>
        <v>4.4641157741140738</v>
      </c>
      <c r="L72" s="55">
        <f t="shared" si="58"/>
        <v>3.7012851797580515</v>
      </c>
      <c r="M72" s="13"/>
      <c r="N72" s="71">
        <v>83.471760797342199</v>
      </c>
      <c r="O72" s="71">
        <v>51.079734219269106</v>
      </c>
      <c r="P72" s="71">
        <v>19.933554817275745</v>
      </c>
      <c r="Q72" s="71">
        <v>5.8139534883720927</v>
      </c>
      <c r="R72" s="71">
        <v>6.6445182724252492</v>
      </c>
      <c r="S72" s="16"/>
      <c r="T72" s="62">
        <f t="shared" si="35"/>
        <v>2.3914737772154115</v>
      </c>
      <c r="U72" s="62">
        <f t="shared" si="36"/>
        <v>2.0914993989447757</v>
      </c>
      <c r="V72" s="62">
        <f t="shared" si="37"/>
        <v>2.6481953982937489</v>
      </c>
      <c r="W72" s="62">
        <f t="shared" si="38"/>
        <v>3.9072752601353269</v>
      </c>
      <c r="X72" s="62">
        <f t="shared" si="39"/>
        <v>4.5319406774770608</v>
      </c>
    </row>
    <row r="73" spans="1:24" x14ac:dyDescent="0.2">
      <c r="A73" s="26" t="s">
        <v>51</v>
      </c>
      <c r="B73" s="64">
        <v>11.146552630656526</v>
      </c>
      <c r="C73" s="64">
        <v>7.8867117669739573</v>
      </c>
      <c r="D73" s="65">
        <v>2.628903922324652</v>
      </c>
      <c r="E73" s="65"/>
      <c r="F73" s="65"/>
      <c r="G73" s="13"/>
      <c r="H73" s="55">
        <f t="shared" si="54"/>
        <v>1.204253918789304</v>
      </c>
      <c r="I73" s="55">
        <f t="shared" si="55"/>
        <v>1.2346590926845649</v>
      </c>
      <c r="J73" s="55">
        <f t="shared" si="56"/>
        <v>1.3735386801063074</v>
      </c>
      <c r="K73" s="55"/>
      <c r="L73" s="55"/>
      <c r="M73" s="13"/>
      <c r="N73" s="71">
        <v>21.303258145363408</v>
      </c>
      <c r="O73" s="71">
        <v>13.784461152882205</v>
      </c>
      <c r="P73" s="71">
        <v>6.8922305764411025</v>
      </c>
      <c r="Q73" s="71"/>
      <c r="R73" s="71"/>
      <c r="S73" s="16"/>
      <c r="T73" s="62">
        <f t="shared" si="35"/>
        <v>0.61034034429413131</v>
      </c>
      <c r="U73" s="62">
        <f t="shared" si="36"/>
        <v>0.56441547037562623</v>
      </c>
      <c r="V73" s="62">
        <f t="shared" si="37"/>
        <v>0.91564066037495861</v>
      </c>
      <c r="W73" s="62"/>
      <c r="X73" s="62"/>
    </row>
    <row r="74" spans="1:24" x14ac:dyDescent="0.2">
      <c r="A74" s="26" t="s">
        <v>56</v>
      </c>
      <c r="B74" s="64">
        <v>21.429696937864385</v>
      </c>
      <c r="C74" s="64">
        <v>14.023845790220076</v>
      </c>
      <c r="D74" s="65">
        <v>5.0422816324386783</v>
      </c>
      <c r="E74" s="65">
        <v>1.2605704081096696</v>
      </c>
      <c r="F74" s="65">
        <v>1.1029991070959608</v>
      </c>
      <c r="H74" s="55">
        <f t="shared" si="54"/>
        <v>2.3152267226472807</v>
      </c>
      <c r="I74" s="55">
        <f t="shared" si="55"/>
        <v>2.1954230395242167</v>
      </c>
      <c r="J74" s="55">
        <f t="shared" si="56"/>
        <v>2.6344701300532405</v>
      </c>
      <c r="K74" s="55">
        <f t="shared" si="57"/>
        <v>2.9142613846645729</v>
      </c>
      <c r="L74" s="55">
        <f t="shared" si="58"/>
        <v>2.1142369265161358</v>
      </c>
      <c r="N74" s="71">
        <v>64.547206165703287</v>
      </c>
      <c r="O74" s="71">
        <v>41.425818882466281</v>
      </c>
      <c r="P74" s="71">
        <v>15.414258188824663</v>
      </c>
      <c r="Q74" s="71"/>
      <c r="R74" s="71"/>
      <c r="S74" s="16"/>
      <c r="T74" s="62">
        <f t="shared" si="35"/>
        <v>1.8492835117324056</v>
      </c>
      <c r="U74" s="62">
        <f t="shared" si="36"/>
        <v>1.6962123358266981</v>
      </c>
      <c r="V74" s="62">
        <f t="shared" si="37"/>
        <v>2.0478017081218201</v>
      </c>
      <c r="W74" s="62"/>
      <c r="X74" s="62"/>
    </row>
    <row r="75" spans="1:24" x14ac:dyDescent="0.2">
      <c r="A75" s="26" t="s">
        <v>57</v>
      </c>
      <c r="B75" s="64">
        <v>21.023530924521022</v>
      </c>
      <c r="C75" s="64">
        <v>14.465732287514466</v>
      </c>
      <c r="D75" s="65">
        <v>4.6290343320046281</v>
      </c>
      <c r="E75" s="65">
        <v>0.96438215250096426</v>
      </c>
      <c r="F75" s="65">
        <v>0.96438215250096426</v>
      </c>
      <c r="H75" s="55">
        <f t="shared" si="54"/>
        <v>2.2713452617638037</v>
      </c>
      <c r="I75" s="55">
        <f t="shared" si="55"/>
        <v>2.2646000549825094</v>
      </c>
      <c r="J75" s="55">
        <f t="shared" si="56"/>
        <v>2.4185584161349318</v>
      </c>
      <c r="K75" s="55">
        <f t="shared" si="57"/>
        <v>2.229515819991192</v>
      </c>
      <c r="L75" s="55">
        <f t="shared" si="58"/>
        <v>1.848534912651808</v>
      </c>
      <c r="N75" s="71">
        <v>57.647491720838957</v>
      </c>
      <c r="O75" s="71">
        <v>38.022813688212928</v>
      </c>
      <c r="P75" s="71">
        <v>13.491966147430393</v>
      </c>
      <c r="Q75" s="71"/>
      <c r="R75" s="71"/>
      <c r="S75" s="16"/>
      <c r="T75" s="62">
        <f t="shared" si="35"/>
        <v>1.6516060456342803</v>
      </c>
      <c r="U75" s="62">
        <f t="shared" si="36"/>
        <v>1.5568736445203932</v>
      </c>
      <c r="V75" s="62">
        <f t="shared" si="37"/>
        <v>1.7924230270556039</v>
      </c>
      <c r="W75" s="62"/>
      <c r="X75" s="62"/>
    </row>
    <row r="78" spans="1:24" x14ac:dyDescent="0.2">
      <c r="A78" s="41" t="s">
        <v>58</v>
      </c>
    </row>
    <row r="79" spans="1:24" x14ac:dyDescent="0.2">
      <c r="A79" s="26" t="s">
        <v>59</v>
      </c>
    </row>
    <row r="80" spans="1:24" x14ac:dyDescent="0.2">
      <c r="A80" s="26"/>
    </row>
    <row r="81" spans="1:1" x14ac:dyDescent="0.2">
      <c r="A81" s="26" t="s">
        <v>60</v>
      </c>
    </row>
    <row r="82" spans="1:1" x14ac:dyDescent="0.2">
      <c r="A82" s="42" t="s">
        <v>61</v>
      </c>
    </row>
    <row r="83" spans="1:1" x14ac:dyDescent="0.2">
      <c r="A83" s="42"/>
    </row>
    <row r="84" spans="1:1" x14ac:dyDescent="0.2">
      <c r="A84" s="26" t="s">
        <v>62</v>
      </c>
    </row>
    <row r="85" spans="1:1" x14ac:dyDescent="0.2">
      <c r="A85" s="42" t="s">
        <v>63</v>
      </c>
    </row>
    <row r="86" spans="1:1" x14ac:dyDescent="0.2">
      <c r="A86" s="26"/>
    </row>
    <row r="87" spans="1:1" x14ac:dyDescent="0.2">
      <c r="A87" s="43" t="s">
        <v>64</v>
      </c>
    </row>
    <row r="88" spans="1:1" x14ac:dyDescent="0.2">
      <c r="A88" s="42" t="s">
        <v>65</v>
      </c>
    </row>
    <row r="89" spans="1:1" x14ac:dyDescent="0.2">
      <c r="A89" s="26"/>
    </row>
  </sheetData>
  <mergeCells count="10">
    <mergeCell ref="B5:F5"/>
    <mergeCell ref="H5:L5"/>
    <mergeCell ref="N5:R5"/>
    <mergeCell ref="T5:X5"/>
    <mergeCell ref="B3:L3"/>
    <mergeCell ref="N3:X3"/>
    <mergeCell ref="B4:F4"/>
    <mergeCell ref="H4:L4"/>
    <mergeCell ref="N4:R4"/>
    <mergeCell ref="T4:X4"/>
  </mergeCells>
  <hyperlinks>
    <hyperlink ref="A82" r:id="rId1" xr:uid="{3082E946-C983-4815-A264-77606DB0BEFA}"/>
    <hyperlink ref="A88" r:id="rId2" xr:uid="{E4D26259-369E-41AA-9B25-E5D4564468EB}"/>
  </hyperlinks>
  <pageMargins left="0.70866141732283472" right="0.70866141732283472" top="0.74803149606299213" bottom="0.74803149606299213" header="0.31496062992125984" footer="0.31496062992125984"/>
  <pageSetup paperSize="8" scale="5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76663095851845B16EA818F101369A" ma:contentTypeVersion="13" ma:contentTypeDescription="Opprett et nytt dokument." ma:contentTypeScope="" ma:versionID="af5f200378ee7ffe5520e4c2451cd0b2">
  <xsd:schema xmlns:xsd="http://www.w3.org/2001/XMLSchema" xmlns:xs="http://www.w3.org/2001/XMLSchema" xmlns:p="http://schemas.microsoft.com/office/2006/metadata/properties" xmlns:ns2="e57c2229-d6bc-498f-a4a3-1ef8afe9a9b8" xmlns:ns3="9486b4b4-25bc-47a7-8713-4aa3b0ebcc03" targetNamespace="http://schemas.microsoft.com/office/2006/metadata/properties" ma:root="true" ma:fieldsID="597936dc243267b1b7a4fef61ebcd6aa" ns2:_="" ns3:_="">
    <xsd:import namespace="e57c2229-d6bc-498f-a4a3-1ef8afe9a9b8"/>
    <xsd:import namespace="9486b4b4-25bc-47a7-8713-4aa3b0ebc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c2229-d6bc-498f-a4a3-1ef8afe9a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34d9a8a8-1b53-4324-a4e9-ed20d3a5e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6b4b4-25bc-47a7-8713-4aa3b0eb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5324f22-f88f-410f-bf1c-9a08302fc44e}" ma:internalName="TaxCatchAll" ma:showField="CatchAllData" ma:web="9486b4b4-25bc-47a7-8713-4aa3b0ebc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7c2229-d6bc-498f-a4a3-1ef8afe9a9b8">
      <Terms xmlns="http://schemas.microsoft.com/office/infopath/2007/PartnerControls"/>
    </lcf76f155ced4ddcb4097134ff3c332f>
    <TaxCatchAll xmlns="9486b4b4-25bc-47a7-8713-4aa3b0ebcc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F1E21-FF3F-46DD-9E66-8F4D02A645EA}"/>
</file>

<file path=customXml/itemProps2.xml><?xml version="1.0" encoding="utf-8"?>
<ds:datastoreItem xmlns:ds="http://schemas.openxmlformats.org/officeDocument/2006/customXml" ds:itemID="{20512AE7-8782-43A3-9C5A-1FDFC007543A}">
  <ds:schemaRefs>
    <ds:schemaRef ds:uri="http://schemas.microsoft.com/office/2006/metadata/properties"/>
    <ds:schemaRef ds:uri="http://schemas.microsoft.com/office/infopath/2007/PartnerControls"/>
    <ds:schemaRef ds:uri="e57c2229-d6bc-498f-a4a3-1ef8afe9a9b8"/>
    <ds:schemaRef ds:uri="9486b4b4-25bc-47a7-8713-4aa3b0ebcc03"/>
  </ds:schemaRefs>
</ds:datastoreItem>
</file>

<file path=customXml/itemProps3.xml><?xml version="1.0" encoding="utf-8"?>
<ds:datastoreItem xmlns:ds="http://schemas.openxmlformats.org/officeDocument/2006/customXml" ds:itemID="{882B9BAB-C08C-4A85-8109-EACC3245C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Tab3 Siktede</vt:lpstr>
      <vt:lpstr>Tab 3 siktede per 1 000</vt:lpstr>
      <vt:lpstr>'Tab 3 siktede per 1 000'!Utskriftsområde</vt:lpstr>
      <vt:lpstr>'Tab3 Siktede'!Utskriftsområde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Fossanger, Siri Fjærtoft</dc:creator>
  <cp:keywords/>
  <dc:description/>
  <cp:lastModifiedBy>Fossanger, Siri Fjærtoft</cp:lastModifiedBy>
  <cp:revision/>
  <dcterms:created xsi:type="dcterms:W3CDTF">2024-09-19T09:32:58Z</dcterms:created>
  <dcterms:modified xsi:type="dcterms:W3CDTF">2024-12-17T09:10:06Z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0x0101000F76663095851845B16EA818F101369A</vt:lpwstr>
  </property>
  <property fmtid="{D5CDD505-2E9C-101B-9397-08002B2CF9AE}" pid="3" name="MediaServiceImageTags">
    <vt:lpwstr/>
  </property>
</Properties>
</file>